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reobr\Desktop\"/>
    </mc:Choice>
  </mc:AlternateContent>
  <bookViews>
    <workbookView xWindow="0" yWindow="0" windowWidth="19200" windowHeight="1090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201" i="1" l="1"/>
  <c r="A201" i="1"/>
  <c r="L200" i="1"/>
  <c r="J200" i="1"/>
  <c r="I200" i="1"/>
  <c r="H200" i="1"/>
  <c r="G200" i="1"/>
  <c r="F200" i="1"/>
  <c r="B191" i="1"/>
  <c r="A191" i="1"/>
  <c r="J190" i="1"/>
  <c r="J201" i="1" s="1"/>
  <c r="I190" i="1"/>
  <c r="H190" i="1"/>
  <c r="H201" i="1" s="1"/>
  <c r="G190" i="1"/>
  <c r="F190" i="1"/>
  <c r="F201" i="1" s="1"/>
  <c r="B181" i="1"/>
  <c r="A181" i="1"/>
  <c r="L180" i="1"/>
  <c r="J180" i="1"/>
  <c r="I180" i="1"/>
  <c r="H180" i="1"/>
  <c r="G180" i="1"/>
  <c r="F180" i="1"/>
  <c r="B171" i="1"/>
  <c r="A171" i="1"/>
  <c r="J170" i="1"/>
  <c r="I170" i="1"/>
  <c r="I181" i="1" s="1"/>
  <c r="H170" i="1"/>
  <c r="G170" i="1"/>
  <c r="G181" i="1" s="1"/>
  <c r="F170" i="1"/>
  <c r="B162" i="1"/>
  <c r="A162" i="1"/>
  <c r="L161" i="1"/>
  <c r="J161" i="1"/>
  <c r="I161" i="1"/>
  <c r="H161" i="1"/>
  <c r="G161" i="1"/>
  <c r="F161" i="1"/>
  <c r="B152" i="1"/>
  <c r="A152" i="1"/>
  <c r="J151" i="1"/>
  <c r="J162" i="1" s="1"/>
  <c r="I151" i="1"/>
  <c r="H151" i="1"/>
  <c r="H162" i="1" s="1"/>
  <c r="G151" i="1"/>
  <c r="F151" i="1"/>
  <c r="B142" i="1"/>
  <c r="A142" i="1"/>
  <c r="L141" i="1"/>
  <c r="J141" i="1"/>
  <c r="I141" i="1"/>
  <c r="H141" i="1"/>
  <c r="G141" i="1"/>
  <c r="F141" i="1"/>
  <c r="B132" i="1"/>
  <c r="A132" i="1"/>
  <c r="J131" i="1"/>
  <c r="I131" i="1"/>
  <c r="I142" i="1" s="1"/>
  <c r="H131" i="1"/>
  <c r="G131" i="1"/>
  <c r="G142" i="1" s="1"/>
  <c r="F131" i="1"/>
  <c r="B122" i="1"/>
  <c r="A122" i="1"/>
  <c r="L121" i="1"/>
  <c r="J121" i="1"/>
  <c r="I121" i="1"/>
  <c r="H121" i="1"/>
  <c r="G121" i="1"/>
  <c r="F121" i="1"/>
  <c r="B112" i="1"/>
  <c r="A112" i="1"/>
  <c r="J111" i="1"/>
  <c r="J122" i="1" s="1"/>
  <c r="I111" i="1"/>
  <c r="H111" i="1"/>
  <c r="H122" i="1" s="1"/>
  <c r="G111" i="1"/>
  <c r="F111" i="1"/>
  <c r="B103" i="1"/>
  <c r="A103" i="1"/>
  <c r="L102" i="1"/>
  <c r="J102" i="1"/>
  <c r="I102" i="1"/>
  <c r="H102" i="1"/>
  <c r="G102" i="1"/>
  <c r="F102" i="1"/>
  <c r="B93" i="1"/>
  <c r="A93" i="1"/>
  <c r="J92" i="1"/>
  <c r="I92" i="1"/>
  <c r="I103" i="1" s="1"/>
  <c r="H92" i="1"/>
  <c r="G92" i="1"/>
  <c r="G103" i="1" s="1"/>
  <c r="F92" i="1"/>
  <c r="B83" i="1"/>
  <c r="A83" i="1"/>
  <c r="L82" i="1"/>
  <c r="J82" i="1"/>
  <c r="I82" i="1"/>
  <c r="H82" i="1"/>
  <c r="G82" i="1"/>
  <c r="F82" i="1"/>
  <c r="B73" i="1"/>
  <c r="A73" i="1"/>
  <c r="J72" i="1"/>
  <c r="I72" i="1"/>
  <c r="H72" i="1"/>
  <c r="G72" i="1"/>
  <c r="F72" i="1"/>
  <c r="F83" i="1" s="1"/>
  <c r="B64" i="1"/>
  <c r="A64" i="1"/>
  <c r="L63" i="1"/>
  <c r="J63" i="1"/>
  <c r="I63" i="1"/>
  <c r="H63" i="1"/>
  <c r="G63" i="1"/>
  <c r="F63" i="1"/>
  <c r="B54" i="1"/>
  <c r="A54" i="1"/>
  <c r="J53" i="1"/>
  <c r="I53" i="1"/>
  <c r="I64" i="1" s="1"/>
  <c r="H53" i="1"/>
  <c r="G53" i="1"/>
  <c r="G64" i="1" s="1"/>
  <c r="F53" i="1"/>
  <c r="B44" i="1"/>
  <c r="A44" i="1"/>
  <c r="L43" i="1"/>
  <c r="J43" i="1"/>
  <c r="I43" i="1"/>
  <c r="H43" i="1"/>
  <c r="G43" i="1"/>
  <c r="F43" i="1"/>
  <c r="B34" i="1"/>
  <c r="A34" i="1"/>
  <c r="J33" i="1"/>
  <c r="J44" i="1" s="1"/>
  <c r="I33" i="1"/>
  <c r="H33" i="1"/>
  <c r="H44" i="1" s="1"/>
  <c r="G33" i="1"/>
  <c r="F33" i="1"/>
  <c r="F44" i="1" s="1"/>
  <c r="B25" i="1"/>
  <c r="A25" i="1"/>
  <c r="L24" i="1"/>
  <c r="J24" i="1"/>
  <c r="I24" i="1"/>
  <c r="H24" i="1"/>
  <c r="G24" i="1"/>
  <c r="F24" i="1"/>
  <c r="B15" i="1"/>
  <c r="A15" i="1"/>
  <c r="J14" i="1"/>
  <c r="I14" i="1"/>
  <c r="I25" i="1" s="1"/>
  <c r="H14" i="1"/>
  <c r="G14" i="1"/>
  <c r="G25" i="1" s="1"/>
  <c r="F14" i="1"/>
  <c r="F25" i="1" l="1"/>
  <c r="J25" i="1"/>
  <c r="G44" i="1"/>
  <c r="I44" i="1"/>
  <c r="F64" i="1"/>
  <c r="H64" i="1"/>
  <c r="J64" i="1"/>
  <c r="I83" i="1"/>
  <c r="J103" i="1"/>
  <c r="G122" i="1"/>
  <c r="I122" i="1"/>
  <c r="H142" i="1"/>
  <c r="J142" i="1"/>
  <c r="G162" i="1"/>
  <c r="I162" i="1"/>
  <c r="H181" i="1"/>
  <c r="J181" i="1"/>
  <c r="G201" i="1"/>
  <c r="I201" i="1"/>
  <c r="H103" i="1"/>
  <c r="J83" i="1"/>
  <c r="J202" i="1" s="1"/>
  <c r="G83" i="1"/>
  <c r="H83" i="1"/>
  <c r="F181" i="1"/>
  <c r="F162" i="1"/>
  <c r="F142" i="1"/>
  <c r="F122" i="1"/>
  <c r="F103" i="1"/>
  <c r="H25" i="1"/>
  <c r="I202" i="1"/>
  <c r="G202" i="1"/>
  <c r="F202" i="1"/>
  <c r="H202" i="1" l="1"/>
</calcChain>
</file>

<file path=xl/sharedStrings.xml><?xml version="1.0" encoding="utf-8"?>
<sst xmlns="http://schemas.openxmlformats.org/spreadsheetml/2006/main" count="305" uniqueCount="93">
  <si>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</si>
  <si>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</si>
  <si>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</si>
  <si>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</si>
  <si>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</si>
  <si>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</si>
  <si>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</si>
  <si>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</si>
  <si>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</si>
  <si>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</si>
  <si>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</si>
  <si>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</si>
  <si>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</si>
  <si>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</si>
  <si>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</si>
  <si>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</si>
  <si>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</si>
  <si>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</si>
  <si>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</si>
  <si>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</si>
  <si>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</si>
  <si>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</si>
  <si>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</si>
  <si>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</si>
  <si>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</si>
  <si>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</si>
  <si>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</si>
  <si>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</si>
  <si>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</si>
  <si>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</si>
  <si>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</si>
  <si>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</si>
  <si>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</si>
  <si>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</si>
  <si>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</si>
  <si>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</si>
  <si>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</si>
  <si>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</si>
  <si>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</si>
  <si>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 xml:space="preserve">Рис отварной </t>
  </si>
  <si>
    <t>Гуляш из мяса курицы</t>
  </si>
  <si>
    <t>Компот</t>
  </si>
  <si>
    <t>Хлеб пшеничный в/с</t>
  </si>
  <si>
    <t>Сок в коробочке</t>
  </si>
  <si>
    <t>0.4</t>
  </si>
  <si>
    <t>Вафля</t>
  </si>
  <si>
    <t>Салат из отварной свеклы</t>
  </si>
  <si>
    <t>Гречка отварная</t>
  </si>
  <si>
    <t>Биточки из мяса говядины с соусом</t>
  </si>
  <si>
    <t>Каша молочная Дружба с маслом</t>
  </si>
  <si>
    <t>Чай с сахором</t>
  </si>
  <si>
    <t>Сыр в/с</t>
  </si>
  <si>
    <t xml:space="preserve">Голень куриная запеченая </t>
  </si>
  <si>
    <t>29.22</t>
  </si>
  <si>
    <t>Омлет натуральный с маслом</t>
  </si>
  <si>
    <t>153.6</t>
  </si>
  <si>
    <t>Запеканка творожная с соусом</t>
  </si>
  <si>
    <t>Какао с молоком</t>
  </si>
  <si>
    <t>Батон</t>
  </si>
  <si>
    <t xml:space="preserve">Макароны отварные </t>
  </si>
  <si>
    <t>Жаркое по домашнему с мясом курицы</t>
  </si>
  <si>
    <t>Пряник</t>
  </si>
  <si>
    <t>Каша молочная Рисовая с маслом</t>
  </si>
  <si>
    <t>Котлета из мяса говядины с соусом</t>
  </si>
  <si>
    <t>Каша молочная пшеничная с маслом</t>
  </si>
  <si>
    <t>Печенье</t>
  </si>
  <si>
    <t>Директор</t>
  </si>
  <si>
    <t>Лысова М.А.</t>
  </si>
  <si>
    <t>25.95</t>
  </si>
  <si>
    <t>4.40</t>
  </si>
  <si>
    <t>20.00</t>
  </si>
  <si>
    <t>80.79</t>
  </si>
  <si>
    <t>56.96</t>
  </si>
  <si>
    <t>5.28</t>
  </si>
  <si>
    <t>78.23</t>
  </si>
  <si>
    <t>4.35</t>
  </si>
  <si>
    <t>11.75</t>
  </si>
  <si>
    <t>67.03</t>
  </si>
  <si>
    <t>24.50</t>
  </si>
  <si>
    <t>35.23</t>
  </si>
  <si>
    <t>85.55</t>
  </si>
  <si>
    <t>47.87</t>
  </si>
  <si>
    <t>9.37</t>
  </si>
  <si>
    <t>93.24</t>
  </si>
  <si>
    <t>71.05</t>
  </si>
  <si>
    <t>28.30</t>
  </si>
  <si>
    <t>71.12</t>
  </si>
  <si>
    <t>17.51</t>
  </si>
  <si>
    <t>55.41</t>
  </si>
  <si>
    <t>77.86</t>
  </si>
  <si>
    <t>76.43</t>
  </si>
  <si>
    <t>75.70</t>
  </si>
  <si>
    <t>МОУ "СОШ с.Преображенка"-ООШ с.Большая Таволожка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</si>
</sst>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7" fontId="2" fillId="2" borderId="2" xfId="0" applyNumberFormat="1" applyFont="1" applyFill="1" applyBorder="1" applyAlignment="1" applyProtection="1">
      <alignment horizontal="center" vertical="top" wrapText="1"/>
      <protection locked="0"/>
    </xf>
    <xf numFmtId="16" fontId="2" fillId="2" borderId="2" xfId="0" applyNumberFormat="1" applyFont="1" applyFill="1" applyBorder="1" applyAlignment="1" applyProtection="1">
      <alignment horizontal="center" vertical="top" wrapText="1"/>
      <protection locked="0"/>
    </xf>
    <xf numFmtId="16" fontId="2" fillId="2" borderId="17" xfId="0" applyNumberFormat="1" applyFont="1" applyFill="1" applyBorder="1" applyAlignment="1" applyProtection="1">
      <alignment horizontal="center" vertical="top" wrapText="1"/>
      <protection locked="0"/>
    </xf>
    <xf numFmtId="49" fontId="2" fillId="2" borderId="2" xfId="0" applyNumberFormat="1" applyFont="1" applyFill="1" applyBorder="1" applyAlignment="1" applyProtection="1">
      <alignment horizontal="center" vertical="top" wrapText="1"/>
      <protection locked="0"/>
    </xf>
    <xf numFmtId="49" fontId="2" fillId="2" borderId="17" xfId="0" applyNumberFormat="1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2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17" sqref="E17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6" t="s">
        <v>92</v>
      </c>
      <c r="D1" s="57"/>
      <c r="E1" s="57"/>
      <c r="F1" s="12" t="s">
        <v>16</v>
      </c>
      <c r="G1" s="2" t="s">
        <v>17</v>
      </c>
      <c r="H1" s="58" t="s">
        <v>66</v>
      </c>
      <c r="I1" s="58"/>
      <c r="J1" s="58"/>
      <c r="K1" s="58"/>
    </row>
    <row r="2" spans="1:12" ht="18" x14ac:dyDescent="0.2">
      <c r="A2" s="35" t="s">
        <v>6</v>
      </c>
      <c r="C2" s="2"/>
      <c r="G2" s="2" t="s">
        <v>18</v>
      </c>
      <c r="H2" s="58" t="s">
        <v>67</v>
      </c>
      <c r="I2" s="58"/>
      <c r="J2" s="58"/>
      <c r="K2" s="58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9</v>
      </c>
      <c r="I3" s="48">
        <v>1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200</v>
      </c>
      <c r="G6" s="40">
        <v>4.4000000000000004</v>
      </c>
      <c r="H6" s="40">
        <v>1</v>
      </c>
      <c r="I6" s="40">
        <v>49.8</v>
      </c>
      <c r="J6" s="40">
        <v>232</v>
      </c>
      <c r="K6" s="41">
        <v>304</v>
      </c>
      <c r="L6" s="40">
        <v>5.45</v>
      </c>
    </row>
    <row r="7" spans="1:12" ht="15" x14ac:dyDescent="0.25">
      <c r="A7" s="23"/>
      <c r="B7" s="15"/>
      <c r="C7" s="11"/>
      <c r="D7" s="6"/>
      <c r="E7" s="42" t="s">
        <v>40</v>
      </c>
      <c r="F7" s="43">
        <v>100</v>
      </c>
      <c r="G7" s="43">
        <v>14.75</v>
      </c>
      <c r="H7" s="43">
        <v>2</v>
      </c>
      <c r="I7" s="43">
        <v>0.4</v>
      </c>
      <c r="J7" s="43">
        <v>163</v>
      </c>
      <c r="K7" s="44">
        <v>591</v>
      </c>
      <c r="L7" s="43" t="s">
        <v>68</v>
      </c>
    </row>
    <row r="8" spans="1:12" ht="15" x14ac:dyDescent="0.25">
      <c r="A8" s="23"/>
      <c r="B8" s="15"/>
      <c r="C8" s="11"/>
      <c r="D8" s="7" t="s">
        <v>22</v>
      </c>
      <c r="E8" s="42" t="s">
        <v>41</v>
      </c>
      <c r="F8" s="43">
        <v>200</v>
      </c>
      <c r="G8" s="43">
        <v>0.6</v>
      </c>
      <c r="H8" s="43">
        <v>0</v>
      </c>
      <c r="I8" s="43">
        <v>2.9</v>
      </c>
      <c r="J8" s="43">
        <v>111.2</v>
      </c>
      <c r="K8" s="44">
        <v>349</v>
      </c>
      <c r="L8" s="43">
        <v>5.79</v>
      </c>
    </row>
    <row r="9" spans="1:12" ht="15" x14ac:dyDescent="0.25">
      <c r="A9" s="23"/>
      <c r="B9" s="15"/>
      <c r="C9" s="11"/>
      <c r="D9" s="7" t="s">
        <v>23</v>
      </c>
      <c r="E9" s="42" t="s">
        <v>42</v>
      </c>
      <c r="F9" s="43">
        <v>50</v>
      </c>
      <c r="G9" s="43">
        <v>5.15</v>
      </c>
      <c r="H9" s="43">
        <v>2.25</v>
      </c>
      <c r="I9" s="43">
        <v>21.75</v>
      </c>
      <c r="J9" s="43">
        <v>100</v>
      </c>
      <c r="K9" s="44"/>
      <c r="L9" s="54" t="s">
        <v>69</v>
      </c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 t="s">
        <v>46</v>
      </c>
      <c r="F11" s="43">
        <v>100</v>
      </c>
      <c r="G11" s="43">
        <v>1.8</v>
      </c>
      <c r="H11" s="43">
        <v>2.4</v>
      </c>
      <c r="I11" s="43">
        <v>10.5</v>
      </c>
      <c r="J11" s="43">
        <v>69.5</v>
      </c>
      <c r="K11" s="44">
        <v>43</v>
      </c>
      <c r="L11" s="43">
        <v>7</v>
      </c>
    </row>
    <row r="12" spans="1:12" ht="15" x14ac:dyDescent="0.25">
      <c r="A12" s="23"/>
      <c r="B12" s="15"/>
      <c r="C12" s="11"/>
      <c r="D12" s="6"/>
      <c r="E12" s="42" t="s">
        <v>43</v>
      </c>
      <c r="F12" s="43">
        <v>200</v>
      </c>
      <c r="G12" s="43">
        <v>0.6</v>
      </c>
      <c r="H12" s="43" t="s">
        <v>44</v>
      </c>
      <c r="I12" s="43">
        <v>23.2</v>
      </c>
      <c r="J12" s="43">
        <v>100</v>
      </c>
      <c r="K12" s="44"/>
      <c r="L12" s="54" t="s">
        <v>70</v>
      </c>
    </row>
    <row r="13" spans="1:12" ht="15" x14ac:dyDescent="0.25">
      <c r="A13" s="23"/>
      <c r="B13" s="15"/>
      <c r="C13" s="11"/>
      <c r="D13" s="6"/>
      <c r="E13" s="42" t="s">
        <v>45</v>
      </c>
      <c r="F13" s="43">
        <v>40</v>
      </c>
      <c r="G13" s="43">
        <v>1.56</v>
      </c>
      <c r="H13" s="43">
        <v>12.24</v>
      </c>
      <c r="I13" s="43">
        <v>25</v>
      </c>
      <c r="J13" s="43">
        <v>21.68</v>
      </c>
      <c r="K13" s="44"/>
      <c r="L13" s="43">
        <v>11.2</v>
      </c>
    </row>
    <row r="14" spans="1:12" ht="15" x14ac:dyDescent="0.25">
      <c r="A14" s="24"/>
      <c r="B14" s="17"/>
      <c r="C14" s="8"/>
      <c r="D14" s="18" t="s">
        <v>33</v>
      </c>
      <c r="E14" s="9"/>
      <c r="F14" s="19">
        <f>SUM(F6:F13)</f>
        <v>890</v>
      </c>
      <c r="G14" s="19">
        <f t="shared" ref="G14:J14" si="0">SUM(G6:G13)</f>
        <v>28.86</v>
      </c>
      <c r="H14" s="19">
        <f t="shared" si="0"/>
        <v>19.89</v>
      </c>
      <c r="I14" s="19">
        <f t="shared" si="0"/>
        <v>133.55000000000001</v>
      </c>
      <c r="J14" s="19">
        <f t="shared" si="0"/>
        <v>797.38</v>
      </c>
      <c r="K14" s="25"/>
      <c r="L14" s="19" t="s">
        <v>71</v>
      </c>
    </row>
    <row r="15" spans="1:12" ht="15" x14ac:dyDescent="0.25">
      <c r="A15" s="26">
        <f>A6</f>
        <v>1</v>
      </c>
      <c r="B15" s="13">
        <f>B6</f>
        <v>1</v>
      </c>
      <c r="C15" s="10" t="s">
        <v>25</v>
      </c>
      <c r="D15" s="7" t="s">
        <v>26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27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28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29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30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31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7" t="s">
        <v>32</v>
      </c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3"/>
      <c r="B23" s="15"/>
      <c r="C23" s="11"/>
      <c r="D23" s="6"/>
      <c r="E23" s="42"/>
      <c r="F23" s="43"/>
      <c r="G23" s="43"/>
      <c r="H23" s="43"/>
      <c r="I23" s="43"/>
      <c r="J23" s="43"/>
      <c r="K23" s="44"/>
      <c r="L23" s="43"/>
    </row>
    <row r="24" spans="1:12" ht="15" x14ac:dyDescent="0.25">
      <c r="A24" s="24"/>
      <c r="B24" s="17"/>
      <c r="C24" s="8"/>
      <c r="D24" s="18" t="s">
        <v>33</v>
      </c>
      <c r="E24" s="9"/>
      <c r="F24" s="19">
        <f>SUM(F15:F23)</f>
        <v>0</v>
      </c>
      <c r="G24" s="19">
        <f t="shared" ref="G24:J24" si="1">SUM(G15:G23)</f>
        <v>0</v>
      </c>
      <c r="H24" s="19">
        <f t="shared" si="1"/>
        <v>0</v>
      </c>
      <c r="I24" s="19">
        <f t="shared" si="1"/>
        <v>0</v>
      </c>
      <c r="J24" s="19">
        <f t="shared" si="1"/>
        <v>0</v>
      </c>
      <c r="K24" s="25"/>
      <c r="L24" s="19">
        <f t="shared" ref="L24" si="2">SUM(L15:L23)</f>
        <v>0</v>
      </c>
    </row>
    <row r="25" spans="1:12" ht="15" x14ac:dyDescent="0.2">
      <c r="A25" s="29">
        <f>A6</f>
        <v>1</v>
      </c>
      <c r="B25" s="30">
        <f>B6</f>
        <v>1</v>
      </c>
      <c r="C25" s="59" t="s">
        <v>4</v>
      </c>
      <c r="D25" s="60"/>
      <c r="E25" s="31"/>
      <c r="F25" s="32">
        <f>F14+F24</f>
        <v>890</v>
      </c>
      <c r="G25" s="32">
        <f t="shared" ref="G25:J25" si="3">G14+G24</f>
        <v>28.86</v>
      </c>
      <c r="H25" s="32">
        <f t="shared" si="3"/>
        <v>19.89</v>
      </c>
      <c r="I25" s="32">
        <f t="shared" si="3"/>
        <v>133.55000000000001</v>
      </c>
      <c r="J25" s="32">
        <f t="shared" si="3"/>
        <v>797.38</v>
      </c>
      <c r="K25" s="32"/>
      <c r="L25" s="32" t="s">
        <v>71</v>
      </c>
    </row>
    <row r="26" spans="1:12" ht="15" x14ac:dyDescent="0.25">
      <c r="A26" s="14">
        <v>1</v>
      </c>
      <c r="B26" s="15">
        <v>2</v>
      </c>
      <c r="C26" s="22" t="s">
        <v>20</v>
      </c>
      <c r="D26" s="5" t="s">
        <v>21</v>
      </c>
      <c r="E26" s="39" t="s">
        <v>47</v>
      </c>
      <c r="F26" s="40">
        <v>200</v>
      </c>
      <c r="G26" s="40">
        <v>8.4</v>
      </c>
      <c r="H26" s="40">
        <v>2.2000000000000002</v>
      </c>
      <c r="I26" s="40">
        <v>42.6</v>
      </c>
      <c r="J26" s="40">
        <v>236</v>
      </c>
      <c r="K26" s="41">
        <v>302</v>
      </c>
      <c r="L26" s="40">
        <v>4.2</v>
      </c>
    </row>
    <row r="27" spans="1:12" ht="15" x14ac:dyDescent="0.25">
      <c r="A27" s="14"/>
      <c r="B27" s="15"/>
      <c r="C27" s="11"/>
      <c r="D27" s="6"/>
      <c r="E27" s="42" t="s">
        <v>48</v>
      </c>
      <c r="F27" s="43">
        <v>130</v>
      </c>
      <c r="G27" s="43">
        <v>8.7200000000000006</v>
      </c>
      <c r="H27" s="43">
        <v>8.48</v>
      </c>
      <c r="I27" s="43">
        <v>10.4</v>
      </c>
      <c r="J27" s="43">
        <v>115.2</v>
      </c>
      <c r="K27" s="44">
        <v>608</v>
      </c>
      <c r="L27" s="43" t="s">
        <v>72</v>
      </c>
    </row>
    <row r="28" spans="1:12" ht="15" x14ac:dyDescent="0.25">
      <c r="A28" s="14"/>
      <c r="B28" s="15"/>
      <c r="C28" s="11"/>
      <c r="D28" s="7" t="s">
        <v>22</v>
      </c>
      <c r="E28" s="42" t="s">
        <v>41</v>
      </c>
      <c r="F28" s="43">
        <v>200</v>
      </c>
      <c r="G28" s="43">
        <v>0.6</v>
      </c>
      <c r="H28" s="43">
        <v>0</v>
      </c>
      <c r="I28" s="43">
        <v>2.9</v>
      </c>
      <c r="J28" s="43">
        <v>111.2</v>
      </c>
      <c r="K28" s="44">
        <v>349</v>
      </c>
      <c r="L28" s="43">
        <v>5.79</v>
      </c>
    </row>
    <row r="29" spans="1:12" ht="15" x14ac:dyDescent="0.25">
      <c r="A29" s="14"/>
      <c r="B29" s="15"/>
      <c r="C29" s="11"/>
      <c r="D29" s="7" t="s">
        <v>23</v>
      </c>
      <c r="E29" s="42" t="s">
        <v>42</v>
      </c>
      <c r="F29" s="43">
        <v>60</v>
      </c>
      <c r="G29" s="43">
        <v>5.15</v>
      </c>
      <c r="H29" s="43">
        <v>2.25</v>
      </c>
      <c r="I29" s="43">
        <v>21.75</v>
      </c>
      <c r="J29" s="43">
        <v>100</v>
      </c>
      <c r="K29" s="44"/>
      <c r="L29" s="54" t="s">
        <v>73</v>
      </c>
    </row>
    <row r="30" spans="1:12" ht="15" x14ac:dyDescent="0.25">
      <c r="A30" s="14"/>
      <c r="B30" s="15"/>
      <c r="C30" s="11"/>
      <c r="D30" s="7" t="s">
        <v>24</v>
      </c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 t="s">
        <v>46</v>
      </c>
      <c r="F31" s="43">
        <v>100</v>
      </c>
      <c r="G31" s="43">
        <v>1.8</v>
      </c>
      <c r="H31" s="43">
        <v>2.4</v>
      </c>
      <c r="I31" s="43">
        <v>10.5</v>
      </c>
      <c r="J31" s="43">
        <v>69.5</v>
      </c>
      <c r="K31" s="44">
        <v>43</v>
      </c>
      <c r="L31" s="43">
        <v>7</v>
      </c>
    </row>
    <row r="32" spans="1:12" ht="15" x14ac:dyDescent="0.25">
      <c r="A32" s="14"/>
      <c r="B32" s="15"/>
      <c r="C32" s="11"/>
      <c r="D32" s="6"/>
      <c r="E32" s="42"/>
      <c r="F32" s="43"/>
      <c r="G32" s="43"/>
      <c r="H32" s="43"/>
      <c r="I32" s="43"/>
      <c r="J32" s="43"/>
      <c r="K32" s="44"/>
      <c r="L32" s="43"/>
    </row>
    <row r="33" spans="1:12" ht="15" x14ac:dyDescent="0.25">
      <c r="A33" s="16"/>
      <c r="B33" s="17"/>
      <c r="C33" s="8"/>
      <c r="D33" s="18" t="s">
        <v>33</v>
      </c>
      <c r="E33" s="9"/>
      <c r="F33" s="19">
        <f>SUM(F26:F32)</f>
        <v>690</v>
      </c>
      <c r="G33" s="19">
        <f t="shared" ref="G33" si="4">SUM(G26:G32)</f>
        <v>24.670000000000005</v>
      </c>
      <c r="H33" s="19">
        <f t="shared" ref="H33" si="5">SUM(H26:H32)</f>
        <v>15.33</v>
      </c>
      <c r="I33" s="19">
        <f t="shared" ref="I33" si="6">SUM(I26:I32)</f>
        <v>88.15</v>
      </c>
      <c r="J33" s="19">
        <f t="shared" ref="J33" si="7">SUM(J26:J32)</f>
        <v>631.9</v>
      </c>
      <c r="K33" s="25"/>
      <c r="L33" s="19" t="s">
        <v>74</v>
      </c>
    </row>
    <row r="34" spans="1:12" ht="15" x14ac:dyDescent="0.25">
      <c r="A34" s="13">
        <f>A26</f>
        <v>1</v>
      </c>
      <c r="B34" s="13">
        <f>B26</f>
        <v>2</v>
      </c>
      <c r="C34" s="10" t="s">
        <v>25</v>
      </c>
      <c r="D34" s="7" t="s">
        <v>26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27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28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29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30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31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7" t="s">
        <v>32</v>
      </c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4"/>
      <c r="B42" s="15"/>
      <c r="C42" s="11"/>
      <c r="D42" s="6"/>
      <c r="E42" s="42"/>
      <c r="F42" s="43"/>
      <c r="G42" s="43"/>
      <c r="H42" s="43"/>
      <c r="I42" s="43"/>
      <c r="J42" s="43"/>
      <c r="K42" s="44"/>
      <c r="L42" s="43"/>
    </row>
    <row r="43" spans="1:12" ht="15" x14ac:dyDescent="0.25">
      <c r="A43" s="16"/>
      <c r="B43" s="17"/>
      <c r="C43" s="8"/>
      <c r="D43" s="18" t="s">
        <v>33</v>
      </c>
      <c r="E43" s="9"/>
      <c r="F43" s="19">
        <f>SUM(F34:F42)</f>
        <v>0</v>
      </c>
      <c r="G43" s="19">
        <f t="shared" ref="G43" si="8">SUM(G34:G42)</f>
        <v>0</v>
      </c>
      <c r="H43" s="19">
        <f t="shared" ref="H43" si="9">SUM(H34:H42)</f>
        <v>0</v>
      </c>
      <c r="I43" s="19">
        <f t="shared" ref="I43" si="10">SUM(I34:I42)</f>
        <v>0</v>
      </c>
      <c r="J43" s="19">
        <f t="shared" ref="J43:L43" si="11">SUM(J34:J42)</f>
        <v>0</v>
      </c>
      <c r="K43" s="25"/>
      <c r="L43" s="19">
        <f t="shared" si="11"/>
        <v>0</v>
      </c>
    </row>
    <row r="44" spans="1:12" ht="15.75" customHeight="1" x14ac:dyDescent="0.2">
      <c r="A44" s="33">
        <f>A26</f>
        <v>1</v>
      </c>
      <c r="B44" s="33">
        <f>B26</f>
        <v>2</v>
      </c>
      <c r="C44" s="59" t="s">
        <v>4</v>
      </c>
      <c r="D44" s="60"/>
      <c r="E44" s="31"/>
      <c r="F44" s="32">
        <f>F33+F43</f>
        <v>690</v>
      </c>
      <c r="G44" s="32">
        <f t="shared" ref="G44" si="12">G33+G43</f>
        <v>24.670000000000005</v>
      </c>
      <c r="H44" s="32">
        <f t="shared" ref="H44" si="13">H33+H43</f>
        <v>15.33</v>
      </c>
      <c r="I44" s="32">
        <f t="shared" ref="I44" si="14">I33+I43</f>
        <v>88.15</v>
      </c>
      <c r="J44" s="32">
        <f t="shared" ref="J44" si="15">J33+J43</f>
        <v>631.9</v>
      </c>
      <c r="K44" s="32"/>
      <c r="L44" s="32" t="s">
        <v>74</v>
      </c>
    </row>
    <row r="45" spans="1:12" ht="15" x14ac:dyDescent="0.25">
      <c r="A45" s="20">
        <v>1</v>
      </c>
      <c r="B45" s="21">
        <v>3</v>
      </c>
      <c r="C45" s="22" t="s">
        <v>20</v>
      </c>
      <c r="D45" s="5" t="s">
        <v>21</v>
      </c>
      <c r="E45" s="39" t="s">
        <v>49</v>
      </c>
      <c r="F45" s="40">
        <v>210</v>
      </c>
      <c r="G45" s="40">
        <v>6.2</v>
      </c>
      <c r="H45" s="40">
        <v>9.6</v>
      </c>
      <c r="I45" s="40">
        <v>27</v>
      </c>
      <c r="J45" s="40">
        <v>220.4</v>
      </c>
      <c r="K45" s="41">
        <v>175</v>
      </c>
      <c r="L45" s="40">
        <v>18.309999999999999</v>
      </c>
    </row>
    <row r="46" spans="1:12" ht="15" x14ac:dyDescent="0.25">
      <c r="A46" s="23"/>
      <c r="B46" s="15"/>
      <c r="C46" s="11"/>
      <c r="D46" s="6"/>
      <c r="E46" s="42"/>
      <c r="F46" s="43"/>
      <c r="G46" s="43"/>
      <c r="H46" s="43"/>
      <c r="I46" s="43"/>
      <c r="J46" s="43"/>
      <c r="K46" s="44"/>
      <c r="L46" s="51"/>
    </row>
    <row r="47" spans="1:12" ht="15" x14ac:dyDescent="0.25">
      <c r="A47" s="23"/>
      <c r="B47" s="15"/>
      <c r="C47" s="11"/>
      <c r="D47" s="7" t="s">
        <v>22</v>
      </c>
      <c r="E47" s="42" t="s">
        <v>50</v>
      </c>
      <c r="F47" s="43">
        <v>200</v>
      </c>
      <c r="G47" s="43">
        <v>0.2</v>
      </c>
      <c r="H47" s="43">
        <v>0</v>
      </c>
      <c r="I47" s="43">
        <v>3.24</v>
      </c>
      <c r="J47" s="43">
        <v>11.2</v>
      </c>
      <c r="K47" s="44">
        <v>375</v>
      </c>
      <c r="L47" s="43">
        <v>1.42</v>
      </c>
    </row>
    <row r="48" spans="1:12" ht="15" x14ac:dyDescent="0.25">
      <c r="A48" s="23"/>
      <c r="B48" s="15"/>
      <c r="C48" s="11"/>
      <c r="D48" s="7" t="s">
        <v>23</v>
      </c>
      <c r="E48" s="42" t="s">
        <v>58</v>
      </c>
      <c r="F48" s="43">
        <v>50</v>
      </c>
      <c r="G48" s="43">
        <v>4</v>
      </c>
      <c r="H48" s="43">
        <v>1.45</v>
      </c>
      <c r="I48" s="43">
        <v>26</v>
      </c>
      <c r="J48" s="43">
        <v>123</v>
      </c>
      <c r="K48" s="44">
        <v>8</v>
      </c>
      <c r="L48" s="54" t="s">
        <v>75</v>
      </c>
    </row>
    <row r="49" spans="1:12" ht="15" x14ac:dyDescent="0.25">
      <c r="A49" s="23"/>
      <c r="B49" s="15"/>
      <c r="C49" s="11"/>
      <c r="D49" s="7" t="s">
        <v>24</v>
      </c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 t="s">
        <v>51</v>
      </c>
      <c r="F50" s="43">
        <v>15</v>
      </c>
      <c r="G50" s="43">
        <v>3.48</v>
      </c>
      <c r="H50" s="43">
        <v>4.25</v>
      </c>
      <c r="I50" s="43">
        <v>0</v>
      </c>
      <c r="J50" s="43">
        <v>54.6</v>
      </c>
      <c r="K50" s="44">
        <v>8</v>
      </c>
      <c r="L50" s="54" t="s">
        <v>76</v>
      </c>
    </row>
    <row r="51" spans="1:12" ht="15" x14ac:dyDescent="0.25">
      <c r="A51" s="23"/>
      <c r="B51" s="15"/>
      <c r="C51" s="11"/>
      <c r="D51" s="6"/>
      <c r="E51" s="42" t="s">
        <v>43</v>
      </c>
      <c r="F51" s="43">
        <v>200</v>
      </c>
      <c r="G51" s="43">
        <v>0.6</v>
      </c>
      <c r="H51" s="43" t="s">
        <v>44</v>
      </c>
      <c r="I51" s="43">
        <v>23.2</v>
      </c>
      <c r="J51" s="43">
        <v>100</v>
      </c>
      <c r="K51" s="44"/>
      <c r="L51" s="43" t="s">
        <v>70</v>
      </c>
    </row>
    <row r="52" spans="1:12" ht="15" x14ac:dyDescent="0.25">
      <c r="A52" s="23"/>
      <c r="B52" s="15"/>
      <c r="C52" s="11"/>
      <c r="D52" s="6"/>
      <c r="E52" s="42" t="s">
        <v>45</v>
      </c>
      <c r="F52" s="43">
        <v>40</v>
      </c>
      <c r="G52" s="43">
        <v>1.56</v>
      </c>
      <c r="H52" s="43">
        <v>12.24</v>
      </c>
      <c r="I52" s="43">
        <v>25</v>
      </c>
      <c r="J52" s="43">
        <v>21.68</v>
      </c>
      <c r="K52" s="44"/>
      <c r="L52" s="43">
        <v>11.2</v>
      </c>
    </row>
    <row r="53" spans="1:12" ht="15" x14ac:dyDescent="0.25">
      <c r="A53" s="24"/>
      <c r="B53" s="17"/>
      <c r="C53" s="8"/>
      <c r="D53" s="18" t="s">
        <v>33</v>
      </c>
      <c r="E53" s="9"/>
      <c r="F53" s="19">
        <f>SUM(F45:F52)</f>
        <v>715</v>
      </c>
      <c r="G53" s="19">
        <f t="shared" ref="G53" si="16">SUM(G45:G52)</f>
        <v>16.04</v>
      </c>
      <c r="H53" s="19">
        <f t="shared" ref="H53" si="17">SUM(H45:H52)</f>
        <v>27.54</v>
      </c>
      <c r="I53" s="19">
        <f t="shared" ref="I53" si="18">SUM(I45:I52)</f>
        <v>104.44</v>
      </c>
      <c r="J53" s="19">
        <f t="shared" ref="J53" si="19">SUM(J45:J52)</f>
        <v>530.88</v>
      </c>
      <c r="K53" s="25"/>
      <c r="L53" s="19" t="s">
        <v>77</v>
      </c>
    </row>
    <row r="54" spans="1:12" ht="15" x14ac:dyDescent="0.25">
      <c r="A54" s="26">
        <f>A45</f>
        <v>1</v>
      </c>
      <c r="B54" s="13">
        <f>B45</f>
        <v>3</v>
      </c>
      <c r="C54" s="10" t="s">
        <v>25</v>
      </c>
      <c r="D54" s="7" t="s">
        <v>26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27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28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29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30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7" t="s">
        <v>31</v>
      </c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7" t="s">
        <v>32</v>
      </c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3"/>
      <c r="B61" s="15"/>
      <c r="C61" s="11"/>
      <c r="D61" s="6"/>
      <c r="E61" s="42"/>
      <c r="F61" s="43"/>
      <c r="G61" s="43"/>
      <c r="H61" s="43"/>
      <c r="I61" s="43"/>
      <c r="J61" s="43"/>
      <c r="K61" s="44"/>
      <c r="L61" s="43"/>
    </row>
    <row r="62" spans="1:12" ht="15" x14ac:dyDescent="0.25">
      <c r="A62" s="23"/>
      <c r="B62" s="15"/>
      <c r="C62" s="11"/>
      <c r="D62" s="6"/>
      <c r="E62" s="42"/>
      <c r="F62" s="43"/>
      <c r="G62" s="43"/>
      <c r="H62" s="43"/>
      <c r="I62" s="43"/>
      <c r="J62" s="43"/>
      <c r="K62" s="44"/>
      <c r="L62" s="43"/>
    </row>
    <row r="63" spans="1:12" ht="15" x14ac:dyDescent="0.25">
      <c r="A63" s="24"/>
      <c r="B63" s="17"/>
      <c r="C63" s="8"/>
      <c r="D63" s="18" t="s">
        <v>33</v>
      </c>
      <c r="E63" s="9"/>
      <c r="F63" s="19">
        <f>SUM(F54:F62)</f>
        <v>0</v>
      </c>
      <c r="G63" s="19">
        <f t="shared" ref="G63" si="20">SUM(G54:G62)</f>
        <v>0</v>
      </c>
      <c r="H63" s="19">
        <f t="shared" ref="H63" si="21">SUM(H54:H62)</f>
        <v>0</v>
      </c>
      <c r="I63" s="19">
        <f t="shared" ref="I63" si="22">SUM(I54:I62)</f>
        <v>0</v>
      </c>
      <c r="J63" s="19">
        <f t="shared" ref="J63:L63" si="23">SUM(J54:J62)</f>
        <v>0</v>
      </c>
      <c r="K63" s="25"/>
      <c r="L63" s="19">
        <f t="shared" si="23"/>
        <v>0</v>
      </c>
    </row>
    <row r="64" spans="1:12" ht="15.75" customHeight="1" x14ac:dyDescent="0.2">
      <c r="A64" s="29">
        <f>A45</f>
        <v>1</v>
      </c>
      <c r="B64" s="30">
        <f>B45</f>
        <v>3</v>
      </c>
      <c r="C64" s="59" t="s">
        <v>4</v>
      </c>
      <c r="D64" s="60"/>
      <c r="E64" s="31"/>
      <c r="F64" s="32">
        <f>F53+F63</f>
        <v>715</v>
      </c>
      <c r="G64" s="32">
        <f t="shared" ref="G64" si="24">G53+G63</f>
        <v>16.04</v>
      </c>
      <c r="H64" s="32">
        <f t="shared" ref="H64" si="25">H53+H63</f>
        <v>27.54</v>
      </c>
      <c r="I64" s="32">
        <f t="shared" ref="I64" si="26">I53+I63</f>
        <v>104.44</v>
      </c>
      <c r="J64" s="32">
        <f t="shared" ref="J64" si="27">J53+J63</f>
        <v>530.88</v>
      </c>
      <c r="K64" s="32"/>
      <c r="L64" s="32" t="s">
        <v>77</v>
      </c>
    </row>
    <row r="65" spans="1:12" ht="15" x14ac:dyDescent="0.25">
      <c r="A65" s="20">
        <v>1</v>
      </c>
      <c r="B65" s="21">
        <v>4</v>
      </c>
      <c r="C65" s="22" t="s">
        <v>20</v>
      </c>
      <c r="D65" s="5" t="s">
        <v>21</v>
      </c>
      <c r="E65" s="39" t="s">
        <v>52</v>
      </c>
      <c r="F65" s="40">
        <v>70</v>
      </c>
      <c r="G65" s="40" t="s">
        <v>53</v>
      </c>
      <c r="H65" s="44">
        <v>14.1</v>
      </c>
      <c r="I65" s="40">
        <v>0.95</v>
      </c>
      <c r="J65" s="40">
        <v>259.2</v>
      </c>
      <c r="K65" s="41">
        <v>536</v>
      </c>
      <c r="L65" s="40" t="s">
        <v>78</v>
      </c>
    </row>
    <row r="66" spans="1:12" ht="15" x14ac:dyDescent="0.25">
      <c r="A66" s="23"/>
      <c r="B66" s="15"/>
      <c r="C66" s="11"/>
      <c r="D66" s="6"/>
      <c r="E66" s="42" t="s">
        <v>54</v>
      </c>
      <c r="F66" s="43">
        <v>120</v>
      </c>
      <c r="G66" s="43">
        <v>10.44</v>
      </c>
      <c r="H66" s="43">
        <v>11.04</v>
      </c>
      <c r="I66" s="43">
        <v>3.24</v>
      </c>
      <c r="J66" s="43" t="s">
        <v>55</v>
      </c>
      <c r="K66" s="44">
        <v>438</v>
      </c>
      <c r="L66" s="43" t="s">
        <v>79</v>
      </c>
    </row>
    <row r="67" spans="1:12" ht="15" x14ac:dyDescent="0.25">
      <c r="A67" s="23"/>
      <c r="B67" s="15"/>
      <c r="C67" s="11"/>
      <c r="D67" s="7" t="s">
        <v>22</v>
      </c>
      <c r="E67" s="42" t="s">
        <v>50</v>
      </c>
      <c r="F67" s="43">
        <v>200</v>
      </c>
      <c r="G67" s="43">
        <v>0.2</v>
      </c>
      <c r="H67" s="43">
        <v>0</v>
      </c>
      <c r="I67" s="43">
        <v>3.24</v>
      </c>
      <c r="J67" s="43">
        <v>11.2</v>
      </c>
      <c r="K67" s="44">
        <v>375</v>
      </c>
      <c r="L67" s="43">
        <v>1.42</v>
      </c>
    </row>
    <row r="68" spans="1:12" ht="15" x14ac:dyDescent="0.25">
      <c r="A68" s="23"/>
      <c r="B68" s="15"/>
      <c r="C68" s="11"/>
      <c r="D68" s="7" t="s">
        <v>23</v>
      </c>
      <c r="E68" s="42" t="s">
        <v>42</v>
      </c>
      <c r="F68" s="43">
        <v>50</v>
      </c>
      <c r="G68" s="43">
        <v>5.15</v>
      </c>
      <c r="H68" s="43">
        <v>2.25</v>
      </c>
      <c r="I68" s="43">
        <v>21.75</v>
      </c>
      <c r="J68" s="43">
        <v>100</v>
      </c>
      <c r="K68" s="44"/>
      <c r="L68" s="54" t="s">
        <v>69</v>
      </c>
    </row>
    <row r="69" spans="1:12" ht="15" x14ac:dyDescent="0.25">
      <c r="A69" s="23"/>
      <c r="B69" s="15"/>
      <c r="C69" s="11"/>
      <c r="D69" s="7" t="s">
        <v>24</v>
      </c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3"/>
      <c r="B70" s="15"/>
      <c r="C70" s="11"/>
      <c r="D70" s="6"/>
      <c r="E70" s="42" t="s">
        <v>43</v>
      </c>
      <c r="F70" s="43">
        <v>200</v>
      </c>
      <c r="G70" s="43">
        <v>0.6</v>
      </c>
      <c r="H70" s="43" t="s">
        <v>44</v>
      </c>
      <c r="I70" s="43">
        <v>23.2</v>
      </c>
      <c r="J70" s="43">
        <v>100</v>
      </c>
      <c r="K70" s="44"/>
      <c r="L70" s="43" t="s">
        <v>70</v>
      </c>
    </row>
    <row r="71" spans="1:12" ht="15" x14ac:dyDescent="0.25">
      <c r="A71" s="23"/>
      <c r="B71" s="15"/>
      <c r="C71" s="11"/>
      <c r="D71" s="6"/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4"/>
      <c r="B72" s="17"/>
      <c r="C72" s="8"/>
      <c r="D72" s="18" t="s">
        <v>33</v>
      </c>
      <c r="E72" s="9"/>
      <c r="F72" s="19">
        <f>SUM(F65:F71)</f>
        <v>640</v>
      </c>
      <c r="G72" s="19">
        <f t="shared" ref="G72" si="28">SUM(G65:G71)</f>
        <v>16.39</v>
      </c>
      <c r="H72" s="19">
        <f t="shared" ref="H72" si="29">SUM(H65:H71)</f>
        <v>27.39</v>
      </c>
      <c r="I72" s="19">
        <f t="shared" ref="I72" si="30">SUM(I65:I71)</f>
        <v>52.379999999999995</v>
      </c>
      <c r="J72" s="19">
        <f t="shared" ref="J72" si="31">SUM(J65:J71)</f>
        <v>470.4</v>
      </c>
      <c r="K72" s="25"/>
      <c r="L72" s="19" t="s">
        <v>80</v>
      </c>
    </row>
    <row r="73" spans="1:12" ht="15" x14ac:dyDescent="0.25">
      <c r="A73" s="26">
        <f>A65</f>
        <v>1</v>
      </c>
      <c r="B73" s="13">
        <f>B65</f>
        <v>4</v>
      </c>
      <c r="C73" s="10" t="s">
        <v>25</v>
      </c>
      <c r="D73" s="7" t="s">
        <v>26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27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28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29</v>
      </c>
      <c r="E76" s="42"/>
      <c r="F76" s="43"/>
      <c r="G76" s="43"/>
      <c r="H76" s="43"/>
      <c r="I76" s="43"/>
      <c r="J76" s="52"/>
      <c r="K76" s="44"/>
      <c r="L76" s="43"/>
    </row>
    <row r="77" spans="1:12" ht="15" x14ac:dyDescent="0.25">
      <c r="A77" s="23"/>
      <c r="B77" s="15"/>
      <c r="C77" s="11"/>
      <c r="D77" s="7" t="s">
        <v>30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7" t="s">
        <v>31</v>
      </c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7" t="s">
        <v>32</v>
      </c>
      <c r="E79" s="42"/>
      <c r="F79" s="43"/>
      <c r="G79" s="52"/>
      <c r="H79" s="43"/>
      <c r="I79" s="43"/>
      <c r="J79" s="43"/>
      <c r="K79" s="44"/>
      <c r="L79" s="43"/>
    </row>
    <row r="80" spans="1:12" ht="15" x14ac:dyDescent="0.25">
      <c r="A80" s="23"/>
      <c r="B80" s="15"/>
      <c r="C80" s="11"/>
      <c r="D80" s="6"/>
      <c r="E80" s="42"/>
      <c r="F80" s="43"/>
      <c r="G80" s="43"/>
      <c r="H80" s="52"/>
      <c r="I80" s="43"/>
      <c r="J80" s="43"/>
      <c r="K80" s="44"/>
      <c r="L80" s="43"/>
    </row>
    <row r="81" spans="1:12" ht="15" x14ac:dyDescent="0.25">
      <c r="A81" s="23"/>
      <c r="B81" s="15"/>
      <c r="C81" s="11"/>
      <c r="D81" s="6"/>
      <c r="E81" s="42"/>
      <c r="F81" s="43"/>
      <c r="G81" s="43"/>
      <c r="H81" s="43"/>
      <c r="I81" s="43"/>
      <c r="J81" s="43"/>
      <c r="K81" s="44"/>
      <c r="L81" s="43"/>
    </row>
    <row r="82" spans="1:12" ht="15" x14ac:dyDescent="0.25">
      <c r="A82" s="24"/>
      <c r="B82" s="17"/>
      <c r="C82" s="8"/>
      <c r="D82" s="18" t="s">
        <v>33</v>
      </c>
      <c r="E82" s="9"/>
      <c r="F82" s="19">
        <f>SUM(F73:F81)</f>
        <v>0</v>
      </c>
      <c r="G82" s="19">
        <f t="shared" ref="G82" si="32">SUM(G73:G81)</f>
        <v>0</v>
      </c>
      <c r="H82" s="19">
        <f t="shared" ref="H82" si="33">SUM(H73:H81)</f>
        <v>0</v>
      </c>
      <c r="I82" s="19">
        <f t="shared" ref="I82" si="34">SUM(I73:I81)</f>
        <v>0</v>
      </c>
      <c r="J82" s="19">
        <f t="shared" ref="J82:L82" si="35">SUM(J73:J81)</f>
        <v>0</v>
      </c>
      <c r="K82" s="25"/>
      <c r="L82" s="19">
        <f t="shared" si="35"/>
        <v>0</v>
      </c>
    </row>
    <row r="83" spans="1:12" ht="15.75" customHeight="1" x14ac:dyDescent="0.2">
      <c r="A83" s="29">
        <f>A65</f>
        <v>1</v>
      </c>
      <c r="B83" s="30">
        <f>B65</f>
        <v>4</v>
      </c>
      <c r="C83" s="59" t="s">
        <v>4</v>
      </c>
      <c r="D83" s="60"/>
      <c r="E83" s="31"/>
      <c r="F83" s="32">
        <f>F72+F82</f>
        <v>640</v>
      </c>
      <c r="G83" s="32">
        <f t="shared" ref="G83" si="36">G72+G82</f>
        <v>16.39</v>
      </c>
      <c r="H83" s="32">
        <f t="shared" ref="H83" si="37">H72+H82</f>
        <v>27.39</v>
      </c>
      <c r="I83" s="32">
        <f t="shared" ref="I83" si="38">I72+I82</f>
        <v>52.379999999999995</v>
      </c>
      <c r="J83" s="32">
        <f t="shared" ref="J83" si="39">J72+J82</f>
        <v>470.4</v>
      </c>
      <c r="K83" s="32"/>
      <c r="L83" s="32" t="s">
        <v>80</v>
      </c>
    </row>
    <row r="84" spans="1:12" ht="15" x14ac:dyDescent="0.25">
      <c r="A84" s="20">
        <v>1</v>
      </c>
      <c r="B84" s="21">
        <v>5</v>
      </c>
      <c r="C84" s="22" t="s">
        <v>20</v>
      </c>
      <c r="D84" s="5" t="s">
        <v>21</v>
      </c>
      <c r="E84" s="39" t="s">
        <v>56</v>
      </c>
      <c r="F84" s="40">
        <v>165</v>
      </c>
      <c r="G84" s="40">
        <v>27</v>
      </c>
      <c r="H84" s="43">
        <v>13.5</v>
      </c>
      <c r="I84" s="43">
        <v>4.5</v>
      </c>
      <c r="J84" s="40">
        <v>394.2</v>
      </c>
      <c r="K84" s="41">
        <v>313</v>
      </c>
      <c r="L84" s="40" t="s">
        <v>81</v>
      </c>
    </row>
    <row r="85" spans="1:12" ht="15" x14ac:dyDescent="0.25">
      <c r="A85" s="23"/>
      <c r="B85" s="15"/>
      <c r="C85" s="11"/>
      <c r="D85" s="6"/>
      <c r="E85" s="42"/>
      <c r="F85" s="43"/>
      <c r="G85" s="43"/>
      <c r="H85" s="43"/>
      <c r="I85" s="43"/>
      <c r="J85" s="43"/>
      <c r="K85" s="44"/>
      <c r="L85" s="51"/>
    </row>
    <row r="86" spans="1:12" ht="15" x14ac:dyDescent="0.25">
      <c r="A86" s="23"/>
      <c r="B86" s="15"/>
      <c r="C86" s="11"/>
      <c r="D86" s="7" t="s">
        <v>22</v>
      </c>
      <c r="E86" s="42" t="s">
        <v>57</v>
      </c>
      <c r="F86" s="43">
        <v>200</v>
      </c>
      <c r="G86" s="43">
        <v>5.8</v>
      </c>
      <c r="H86" s="43">
        <v>5.8</v>
      </c>
      <c r="I86" s="43">
        <v>34.4</v>
      </c>
      <c r="J86" s="43">
        <v>205.6</v>
      </c>
      <c r="K86" s="44">
        <v>382</v>
      </c>
      <c r="L86" s="54" t="s">
        <v>82</v>
      </c>
    </row>
    <row r="87" spans="1:12" ht="15" x14ac:dyDescent="0.25">
      <c r="A87" s="23"/>
      <c r="B87" s="15"/>
      <c r="C87" s="11"/>
      <c r="D87" s="7" t="s">
        <v>23</v>
      </c>
      <c r="E87" s="42" t="s">
        <v>58</v>
      </c>
      <c r="F87" s="43">
        <v>50</v>
      </c>
      <c r="G87" s="43">
        <v>4</v>
      </c>
      <c r="H87" s="43">
        <v>1.45</v>
      </c>
      <c r="I87" s="43">
        <v>26</v>
      </c>
      <c r="J87" s="43">
        <v>123</v>
      </c>
      <c r="K87" s="44">
        <v>8</v>
      </c>
      <c r="L87" s="54" t="s">
        <v>75</v>
      </c>
    </row>
    <row r="88" spans="1:12" ht="15" x14ac:dyDescent="0.25">
      <c r="A88" s="23"/>
      <c r="B88" s="15"/>
      <c r="C88" s="11"/>
      <c r="D88" s="7" t="s">
        <v>24</v>
      </c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3"/>
      <c r="B89" s="15"/>
      <c r="C89" s="11"/>
      <c r="D89" s="6"/>
      <c r="E89" s="42" t="s">
        <v>51</v>
      </c>
      <c r="F89" s="43">
        <v>15</v>
      </c>
      <c r="G89" s="43">
        <v>3.48</v>
      </c>
      <c r="H89" s="43">
        <v>4.25</v>
      </c>
      <c r="I89" s="43">
        <v>0</v>
      </c>
      <c r="J89" s="43">
        <v>54.6</v>
      </c>
      <c r="K89" s="44">
        <v>8</v>
      </c>
      <c r="L89" s="55" t="s">
        <v>76</v>
      </c>
    </row>
    <row r="90" spans="1:12" ht="15" x14ac:dyDescent="0.25">
      <c r="A90" s="23"/>
      <c r="B90" s="15"/>
      <c r="C90" s="11"/>
      <c r="D90" s="6"/>
      <c r="E90" s="42" t="s">
        <v>65</v>
      </c>
      <c r="F90" s="43">
        <v>40</v>
      </c>
      <c r="G90" s="43">
        <v>3.08</v>
      </c>
      <c r="H90" s="43">
        <v>5.8</v>
      </c>
      <c r="I90" s="43">
        <v>21.88</v>
      </c>
      <c r="J90" s="43">
        <v>151.56</v>
      </c>
      <c r="K90" s="44"/>
      <c r="L90" s="43">
        <v>8.8000000000000007</v>
      </c>
    </row>
    <row r="91" spans="1:12" ht="15" x14ac:dyDescent="0.25">
      <c r="A91" s="23"/>
      <c r="B91" s="15"/>
      <c r="C91" s="11"/>
      <c r="D91" s="6"/>
      <c r="E91" s="42" t="s">
        <v>45</v>
      </c>
      <c r="F91" s="43">
        <v>40</v>
      </c>
      <c r="G91" s="43">
        <v>1.56</v>
      </c>
      <c r="H91" s="43">
        <v>12.24</v>
      </c>
      <c r="I91" s="43">
        <v>25</v>
      </c>
      <c r="J91" s="43">
        <v>21.68</v>
      </c>
      <c r="K91" s="53"/>
      <c r="L91" s="43">
        <v>11.2</v>
      </c>
    </row>
    <row r="92" spans="1:12" ht="15" x14ac:dyDescent="0.25">
      <c r="A92" s="24"/>
      <c r="B92" s="17"/>
      <c r="C92" s="8"/>
      <c r="D92" s="18" t="s">
        <v>33</v>
      </c>
      <c r="E92" s="9"/>
      <c r="F92" s="19">
        <f>SUM(F84:F91)</f>
        <v>510</v>
      </c>
      <c r="G92" s="19">
        <f t="shared" ref="G92" si="40">SUM(G84:G91)</f>
        <v>44.919999999999995</v>
      </c>
      <c r="H92" s="19">
        <f t="shared" ref="H92" si="41">SUM(H84:H91)</f>
        <v>43.04</v>
      </c>
      <c r="I92" s="19">
        <f t="shared" ref="I92" si="42">SUM(I84:I91)</f>
        <v>111.78</v>
      </c>
      <c r="J92" s="19">
        <f t="shared" ref="J92" si="43">SUM(J84:J91)</f>
        <v>950.64</v>
      </c>
      <c r="K92" s="25"/>
      <c r="L92" s="19" t="s">
        <v>83</v>
      </c>
    </row>
    <row r="93" spans="1:12" ht="15" x14ac:dyDescent="0.25">
      <c r="A93" s="26">
        <f>A84</f>
        <v>1</v>
      </c>
      <c r="B93" s="13">
        <f>B84</f>
        <v>5</v>
      </c>
      <c r="C93" s="10" t="s">
        <v>25</v>
      </c>
      <c r="D93" s="7" t="s">
        <v>26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27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28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29</v>
      </c>
      <c r="E96" s="42"/>
      <c r="F96" s="43"/>
      <c r="G96" s="43"/>
      <c r="H96" s="52"/>
      <c r="I96" s="43"/>
      <c r="J96" s="43"/>
      <c r="K96" s="44"/>
      <c r="L96" s="43"/>
    </row>
    <row r="97" spans="1:12" ht="15" x14ac:dyDescent="0.25">
      <c r="A97" s="23"/>
      <c r="B97" s="15"/>
      <c r="C97" s="11"/>
      <c r="D97" s="7" t="s">
        <v>30</v>
      </c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7" t="s">
        <v>31</v>
      </c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3"/>
      <c r="B99" s="15"/>
      <c r="C99" s="11"/>
      <c r="D99" s="7" t="s">
        <v>32</v>
      </c>
      <c r="E99" s="42"/>
      <c r="F99" s="43"/>
      <c r="G99" s="43"/>
      <c r="H99" s="43"/>
      <c r="I99" s="43"/>
      <c r="J99" s="43"/>
      <c r="K99" s="44"/>
      <c r="L99" s="43"/>
    </row>
    <row r="100" spans="1:12" ht="15" x14ac:dyDescent="0.25">
      <c r="A100" s="23"/>
      <c r="B100" s="15"/>
      <c r="C100" s="11"/>
      <c r="D100" s="6"/>
      <c r="E100" s="42"/>
      <c r="F100" s="43"/>
      <c r="G100" s="43"/>
      <c r="H100" s="43"/>
      <c r="I100" s="43"/>
      <c r="J100" s="43"/>
      <c r="K100" s="44"/>
      <c r="L100" s="43"/>
    </row>
    <row r="101" spans="1:12" ht="15" x14ac:dyDescent="0.25">
      <c r="A101" s="23"/>
      <c r="B101" s="15"/>
      <c r="C101" s="11"/>
      <c r="D101" s="6"/>
      <c r="E101" s="42"/>
      <c r="F101" s="43"/>
      <c r="G101" s="43"/>
      <c r="H101" s="43"/>
      <c r="I101" s="43"/>
      <c r="J101" s="43"/>
      <c r="K101" s="44"/>
      <c r="L101" s="43"/>
    </row>
    <row r="102" spans="1:12" ht="15" x14ac:dyDescent="0.25">
      <c r="A102" s="24"/>
      <c r="B102" s="17"/>
      <c r="C102" s="8"/>
      <c r="D102" s="18" t="s">
        <v>33</v>
      </c>
      <c r="E102" s="9"/>
      <c r="F102" s="19">
        <f>SUM(F93:F101)</f>
        <v>0</v>
      </c>
      <c r="G102" s="19">
        <f t="shared" ref="G102" si="44">SUM(G93:G101)</f>
        <v>0</v>
      </c>
      <c r="H102" s="19">
        <f t="shared" ref="H102" si="45">SUM(H93:H101)</f>
        <v>0</v>
      </c>
      <c r="I102" s="19">
        <f t="shared" ref="I102" si="46">SUM(I93:I101)</f>
        <v>0</v>
      </c>
      <c r="J102" s="19">
        <f t="shared" ref="J102:L102" si="47">SUM(J93:J101)</f>
        <v>0</v>
      </c>
      <c r="K102" s="25"/>
      <c r="L102" s="19">
        <f t="shared" si="47"/>
        <v>0</v>
      </c>
    </row>
    <row r="103" spans="1:12" ht="15.75" customHeight="1" x14ac:dyDescent="0.2">
      <c r="A103" s="29">
        <f>A84</f>
        <v>1</v>
      </c>
      <c r="B103" s="30">
        <f>B84</f>
        <v>5</v>
      </c>
      <c r="C103" s="59" t="s">
        <v>4</v>
      </c>
      <c r="D103" s="60"/>
      <c r="E103" s="31"/>
      <c r="F103" s="32">
        <f>F92+F102</f>
        <v>510</v>
      </c>
      <c r="G103" s="32">
        <f t="shared" ref="G103" si="48">G92+G102</f>
        <v>44.919999999999995</v>
      </c>
      <c r="H103" s="32">
        <f t="shared" ref="H103" si="49">H92+H102</f>
        <v>43.04</v>
      </c>
      <c r="I103" s="32">
        <f t="shared" ref="I103" si="50">I92+I102</f>
        <v>111.78</v>
      </c>
      <c r="J103" s="32">
        <f t="shared" ref="J103" si="51">J92+J102</f>
        <v>950.64</v>
      </c>
      <c r="K103" s="32"/>
      <c r="L103" s="32" t="s">
        <v>83</v>
      </c>
    </row>
    <row r="104" spans="1:12" ht="15" x14ac:dyDescent="0.25">
      <c r="A104" s="20">
        <v>2</v>
      </c>
      <c r="B104" s="21">
        <v>1</v>
      </c>
      <c r="C104" s="22" t="s">
        <v>20</v>
      </c>
      <c r="D104" s="5" t="s">
        <v>21</v>
      </c>
      <c r="E104" s="39" t="s">
        <v>59</v>
      </c>
      <c r="F104" s="40">
        <v>200</v>
      </c>
      <c r="G104" s="40">
        <v>9.4</v>
      </c>
      <c r="H104" s="40">
        <v>1.4</v>
      </c>
      <c r="I104" s="40">
        <v>18.2</v>
      </c>
      <c r="J104" s="40">
        <v>196</v>
      </c>
      <c r="K104" s="41">
        <v>688</v>
      </c>
      <c r="L104" s="40">
        <v>3.71</v>
      </c>
    </row>
    <row r="105" spans="1:12" ht="15" x14ac:dyDescent="0.25">
      <c r="A105" s="23"/>
      <c r="B105" s="15"/>
      <c r="C105" s="11"/>
      <c r="D105" s="6"/>
      <c r="E105" s="42" t="s">
        <v>40</v>
      </c>
      <c r="F105" s="43">
        <v>100</v>
      </c>
      <c r="G105" s="43">
        <v>14.75</v>
      </c>
      <c r="H105" s="43">
        <v>2</v>
      </c>
      <c r="I105" s="43">
        <v>0.4</v>
      </c>
      <c r="J105" s="43">
        <v>163</v>
      </c>
      <c r="K105" s="44">
        <v>591</v>
      </c>
      <c r="L105" s="43" t="s">
        <v>68</v>
      </c>
    </row>
    <row r="106" spans="1:12" ht="15" x14ac:dyDescent="0.25">
      <c r="A106" s="23"/>
      <c r="B106" s="15"/>
      <c r="C106" s="11"/>
      <c r="D106" s="7" t="s">
        <v>22</v>
      </c>
      <c r="E106" s="42" t="s">
        <v>41</v>
      </c>
      <c r="F106" s="43">
        <v>200</v>
      </c>
      <c r="G106" s="43">
        <v>0.6</v>
      </c>
      <c r="H106" s="43">
        <v>0</v>
      </c>
      <c r="I106" s="43">
        <v>2.9</v>
      </c>
      <c r="J106" s="43">
        <v>111.2</v>
      </c>
      <c r="K106" s="44">
        <v>349</v>
      </c>
      <c r="L106" s="43">
        <v>5.79</v>
      </c>
    </row>
    <row r="107" spans="1:12" ht="15" x14ac:dyDescent="0.25">
      <c r="A107" s="23"/>
      <c r="B107" s="15"/>
      <c r="C107" s="11"/>
      <c r="D107" s="7" t="s">
        <v>23</v>
      </c>
      <c r="E107" s="42" t="s">
        <v>42</v>
      </c>
      <c r="F107" s="43">
        <v>50</v>
      </c>
      <c r="G107" s="43">
        <v>5.15</v>
      </c>
      <c r="H107" s="43">
        <v>2.25</v>
      </c>
      <c r="I107" s="43">
        <v>21.75</v>
      </c>
      <c r="J107" s="43">
        <v>100</v>
      </c>
      <c r="K107" s="44"/>
      <c r="L107" s="54" t="s">
        <v>69</v>
      </c>
    </row>
    <row r="108" spans="1:12" ht="15" x14ac:dyDescent="0.25">
      <c r="A108" s="23"/>
      <c r="B108" s="15"/>
      <c r="C108" s="11"/>
      <c r="D108" s="7" t="s">
        <v>24</v>
      </c>
      <c r="E108" s="42"/>
      <c r="F108" s="43"/>
      <c r="G108" s="43"/>
      <c r="H108" s="43"/>
      <c r="I108" s="43"/>
      <c r="J108" s="43"/>
      <c r="K108" s="44"/>
      <c r="L108" s="43"/>
    </row>
    <row r="109" spans="1:12" ht="15" x14ac:dyDescent="0.25">
      <c r="A109" s="23"/>
      <c r="B109" s="15"/>
      <c r="C109" s="11"/>
      <c r="D109" s="6"/>
      <c r="E109" s="42" t="s">
        <v>43</v>
      </c>
      <c r="F109" s="43">
        <v>200</v>
      </c>
      <c r="G109" s="43">
        <v>0.6</v>
      </c>
      <c r="H109" s="43" t="s">
        <v>44</v>
      </c>
      <c r="I109" s="43">
        <v>23.2</v>
      </c>
      <c r="J109" s="43">
        <v>100</v>
      </c>
      <c r="K109" s="44"/>
      <c r="L109" s="43" t="s">
        <v>70</v>
      </c>
    </row>
    <row r="110" spans="1:12" ht="15" x14ac:dyDescent="0.25">
      <c r="A110" s="23"/>
      <c r="B110" s="15"/>
      <c r="C110" s="11"/>
      <c r="D110" s="6"/>
      <c r="E110" s="42" t="s">
        <v>45</v>
      </c>
      <c r="F110" s="43">
        <v>40</v>
      </c>
      <c r="G110" s="43">
        <v>1.56</v>
      </c>
      <c r="H110" s="43">
        <v>12.24</v>
      </c>
      <c r="I110" s="43">
        <v>25</v>
      </c>
      <c r="J110" s="43">
        <v>21.68</v>
      </c>
      <c r="K110" s="44"/>
      <c r="L110" s="43">
        <v>11.2</v>
      </c>
    </row>
    <row r="111" spans="1:12" ht="15" x14ac:dyDescent="0.25">
      <c r="A111" s="24"/>
      <c r="B111" s="17"/>
      <c r="C111" s="8"/>
      <c r="D111" s="18" t="s">
        <v>33</v>
      </c>
      <c r="E111" s="9"/>
      <c r="F111" s="19">
        <f>SUM(F104:F110)</f>
        <v>790</v>
      </c>
      <c r="G111" s="19">
        <f t="shared" ref="G111:J111" si="52">SUM(G104:G110)</f>
        <v>32.06</v>
      </c>
      <c r="H111" s="19">
        <f t="shared" si="52"/>
        <v>17.89</v>
      </c>
      <c r="I111" s="19">
        <f t="shared" si="52"/>
        <v>91.45</v>
      </c>
      <c r="J111" s="19">
        <f t="shared" si="52"/>
        <v>691.88</v>
      </c>
      <c r="K111" s="25"/>
      <c r="L111" s="19" t="s">
        <v>84</v>
      </c>
    </row>
    <row r="112" spans="1:12" ht="15" x14ac:dyDescent="0.25">
      <c r="A112" s="26">
        <f>A104</f>
        <v>2</v>
      </c>
      <c r="B112" s="13">
        <f>B104</f>
        <v>1</v>
      </c>
      <c r="C112" s="10" t="s">
        <v>25</v>
      </c>
      <c r="D112" s="7" t="s">
        <v>26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27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28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29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7" t="s">
        <v>30</v>
      </c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7" t="s">
        <v>31</v>
      </c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3"/>
      <c r="B118" s="15"/>
      <c r="C118" s="11"/>
      <c r="D118" s="7" t="s">
        <v>32</v>
      </c>
      <c r="E118" s="42"/>
      <c r="F118" s="43"/>
      <c r="G118" s="43"/>
      <c r="H118" s="43"/>
      <c r="I118" s="43"/>
      <c r="J118" s="43"/>
      <c r="K118" s="44"/>
      <c r="L118" s="43"/>
    </row>
    <row r="119" spans="1:12" ht="15" x14ac:dyDescent="0.25">
      <c r="A119" s="23"/>
      <c r="B119" s="15"/>
      <c r="C119" s="11"/>
      <c r="D119" s="6"/>
      <c r="E119" s="42"/>
      <c r="F119" s="43"/>
      <c r="G119" s="43"/>
      <c r="H119" s="43"/>
      <c r="I119" s="43"/>
      <c r="J119" s="43"/>
      <c r="K119" s="44"/>
      <c r="L119" s="43"/>
    </row>
    <row r="120" spans="1:12" ht="15" x14ac:dyDescent="0.25">
      <c r="A120" s="23"/>
      <c r="B120" s="15"/>
      <c r="C120" s="11"/>
      <c r="D120" s="6"/>
      <c r="E120" s="42"/>
      <c r="F120" s="43"/>
      <c r="G120" s="43"/>
      <c r="H120" s="43"/>
      <c r="I120" s="43"/>
      <c r="J120" s="43"/>
      <c r="K120" s="44"/>
      <c r="L120" s="43"/>
    </row>
    <row r="121" spans="1:12" ht="15" x14ac:dyDescent="0.25">
      <c r="A121" s="24"/>
      <c r="B121" s="17"/>
      <c r="C121" s="8"/>
      <c r="D121" s="18" t="s">
        <v>33</v>
      </c>
      <c r="E121" s="9"/>
      <c r="F121" s="19">
        <f>SUM(F112:F120)</f>
        <v>0</v>
      </c>
      <c r="G121" s="19">
        <f t="shared" ref="G121:J121" si="53">SUM(G112:G120)</f>
        <v>0</v>
      </c>
      <c r="H121" s="19">
        <f t="shared" si="53"/>
        <v>0</v>
      </c>
      <c r="I121" s="19">
        <f t="shared" si="53"/>
        <v>0</v>
      </c>
      <c r="J121" s="19">
        <f t="shared" si="53"/>
        <v>0</v>
      </c>
      <c r="K121" s="25"/>
      <c r="L121" s="19">
        <f t="shared" ref="L121" si="54">SUM(L112:L120)</f>
        <v>0</v>
      </c>
    </row>
    <row r="122" spans="1:12" ht="15" x14ac:dyDescent="0.2">
      <c r="A122" s="29">
        <f>A104</f>
        <v>2</v>
      </c>
      <c r="B122" s="30">
        <f>B104</f>
        <v>1</v>
      </c>
      <c r="C122" s="59" t="s">
        <v>4</v>
      </c>
      <c r="D122" s="60"/>
      <c r="E122" s="31"/>
      <c r="F122" s="32">
        <f>F111+F121</f>
        <v>790</v>
      </c>
      <c r="G122" s="32">
        <f t="shared" ref="G122" si="55">G111+G121</f>
        <v>32.06</v>
      </c>
      <c r="H122" s="32">
        <f t="shared" ref="H122" si="56">H111+H121</f>
        <v>17.89</v>
      </c>
      <c r="I122" s="32">
        <f t="shared" ref="I122" si="57">I111+I121</f>
        <v>91.45</v>
      </c>
      <c r="J122" s="32">
        <f t="shared" ref="J122" si="58">J111+J121</f>
        <v>691.88</v>
      </c>
      <c r="K122" s="32"/>
      <c r="L122" s="32" t="s">
        <v>84</v>
      </c>
    </row>
    <row r="123" spans="1:12" ht="15" x14ac:dyDescent="0.25">
      <c r="A123" s="14">
        <v>2</v>
      </c>
      <c r="B123" s="15">
        <v>2</v>
      </c>
      <c r="C123" s="22" t="s">
        <v>20</v>
      </c>
      <c r="D123" s="5" t="s">
        <v>21</v>
      </c>
      <c r="E123" s="39" t="s">
        <v>60</v>
      </c>
      <c r="F123" s="40">
        <v>200</v>
      </c>
      <c r="G123" s="40">
        <v>20</v>
      </c>
      <c r="H123" s="40">
        <v>23</v>
      </c>
      <c r="I123" s="40">
        <v>22.75</v>
      </c>
      <c r="J123" s="40">
        <v>372.75</v>
      </c>
      <c r="K123" s="41">
        <v>436</v>
      </c>
      <c r="L123" s="40" t="s">
        <v>85</v>
      </c>
    </row>
    <row r="124" spans="1:12" ht="15" x14ac:dyDescent="0.25">
      <c r="A124" s="14"/>
      <c r="B124" s="15"/>
      <c r="C124" s="11"/>
      <c r="D124" s="6"/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7" t="s">
        <v>22</v>
      </c>
      <c r="E125" s="42" t="s">
        <v>50</v>
      </c>
      <c r="F125" s="43">
        <v>200</v>
      </c>
      <c r="G125" s="43">
        <v>0.2</v>
      </c>
      <c r="H125" s="43">
        <v>0</v>
      </c>
      <c r="I125" s="43">
        <v>3.24</v>
      </c>
      <c r="J125" s="43">
        <v>11.2</v>
      </c>
      <c r="K125" s="44">
        <v>375</v>
      </c>
      <c r="L125" s="43">
        <v>1.42</v>
      </c>
    </row>
    <row r="126" spans="1:12" ht="15" x14ac:dyDescent="0.25">
      <c r="A126" s="14"/>
      <c r="B126" s="15"/>
      <c r="C126" s="11"/>
      <c r="D126" s="7" t="s">
        <v>23</v>
      </c>
      <c r="E126" s="42" t="s">
        <v>42</v>
      </c>
      <c r="F126" s="43">
        <v>50</v>
      </c>
      <c r="G126" s="43">
        <v>5.15</v>
      </c>
      <c r="H126" s="43">
        <v>2.25</v>
      </c>
      <c r="I126" s="43">
        <v>21.75</v>
      </c>
      <c r="J126" s="43">
        <v>100</v>
      </c>
      <c r="K126" s="44"/>
      <c r="L126" s="54" t="s">
        <v>69</v>
      </c>
    </row>
    <row r="127" spans="1:12" ht="15" x14ac:dyDescent="0.25">
      <c r="A127" s="14"/>
      <c r="B127" s="15"/>
      <c r="C127" s="11"/>
      <c r="D127" s="7" t="s">
        <v>24</v>
      </c>
      <c r="E127" s="42"/>
      <c r="F127" s="43"/>
      <c r="G127" s="43"/>
      <c r="H127" s="43"/>
      <c r="I127" s="43"/>
      <c r="J127" s="43"/>
      <c r="K127" s="44"/>
      <c r="L127" s="43"/>
    </row>
    <row r="128" spans="1:12" ht="15" x14ac:dyDescent="0.25">
      <c r="A128" s="14"/>
      <c r="B128" s="15"/>
      <c r="C128" s="11"/>
      <c r="D128" s="6"/>
      <c r="E128" s="42" t="s">
        <v>46</v>
      </c>
      <c r="F128" s="43">
        <v>100</v>
      </c>
      <c r="G128" s="43">
        <v>1.8</v>
      </c>
      <c r="H128" s="43">
        <v>2.4</v>
      </c>
      <c r="I128" s="43">
        <v>10.5</v>
      </c>
      <c r="J128" s="43">
        <v>69.5</v>
      </c>
      <c r="K128" s="44">
        <v>43</v>
      </c>
      <c r="L128" s="43">
        <v>7</v>
      </c>
    </row>
    <row r="129" spans="1:12" ht="15" x14ac:dyDescent="0.25">
      <c r="A129" s="14"/>
      <c r="B129" s="15"/>
      <c r="C129" s="11"/>
      <c r="D129" s="6"/>
      <c r="E129" s="42" t="s">
        <v>61</v>
      </c>
      <c r="F129" s="43">
        <v>50</v>
      </c>
      <c r="G129" s="43">
        <v>2.8</v>
      </c>
      <c r="H129" s="43">
        <v>0.14000000000000001</v>
      </c>
      <c r="I129" s="43">
        <v>38.15</v>
      </c>
      <c r="J129" s="43">
        <v>181</v>
      </c>
      <c r="K129" s="44"/>
      <c r="L129" s="43">
        <v>10</v>
      </c>
    </row>
    <row r="130" spans="1:12" ht="15" x14ac:dyDescent="0.25">
      <c r="A130" s="14"/>
      <c r="B130" s="15"/>
      <c r="C130" s="11"/>
      <c r="D130" s="6"/>
      <c r="E130" s="42" t="s">
        <v>43</v>
      </c>
      <c r="F130" s="43">
        <v>200</v>
      </c>
      <c r="G130" s="43">
        <v>0.6</v>
      </c>
      <c r="H130" s="43" t="s">
        <v>44</v>
      </c>
      <c r="I130" s="43">
        <v>23.2</v>
      </c>
      <c r="J130" s="43">
        <v>100</v>
      </c>
      <c r="K130" s="44"/>
      <c r="L130" s="43" t="s">
        <v>70</v>
      </c>
    </row>
    <row r="131" spans="1:12" ht="15" x14ac:dyDescent="0.25">
      <c r="A131" s="16"/>
      <c r="B131" s="17"/>
      <c r="C131" s="8"/>
      <c r="D131" s="18" t="s">
        <v>33</v>
      </c>
      <c r="E131" s="9"/>
      <c r="F131" s="19">
        <f>SUM(F123:F130)</f>
        <v>800</v>
      </c>
      <c r="G131" s="19">
        <f t="shared" ref="G131:J131" si="59">SUM(G123:G130)</f>
        <v>30.550000000000004</v>
      </c>
      <c r="H131" s="19">
        <f t="shared" si="59"/>
        <v>27.79</v>
      </c>
      <c r="I131" s="19">
        <f t="shared" si="59"/>
        <v>119.59</v>
      </c>
      <c r="J131" s="19">
        <f t="shared" si="59"/>
        <v>834.45</v>
      </c>
      <c r="K131" s="25"/>
      <c r="L131" s="19" t="s">
        <v>86</v>
      </c>
    </row>
    <row r="132" spans="1:12" ht="15" x14ac:dyDescent="0.25">
      <c r="A132" s="13">
        <f>A123</f>
        <v>2</v>
      </c>
      <c r="B132" s="13">
        <f>B123</f>
        <v>2</v>
      </c>
      <c r="C132" s="10" t="s">
        <v>25</v>
      </c>
      <c r="D132" s="7" t="s">
        <v>26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27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28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7" t="s">
        <v>29</v>
      </c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7" t="s">
        <v>30</v>
      </c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4"/>
      <c r="B137" s="15"/>
      <c r="C137" s="11"/>
      <c r="D137" s="7" t="s">
        <v>31</v>
      </c>
      <c r="E137" s="42"/>
      <c r="F137" s="43"/>
      <c r="G137" s="43"/>
      <c r="H137" s="43"/>
      <c r="I137" s="43"/>
      <c r="J137" s="43"/>
      <c r="K137" s="44"/>
      <c r="L137" s="43"/>
    </row>
    <row r="138" spans="1:12" ht="15" x14ac:dyDescent="0.25">
      <c r="A138" s="14"/>
      <c r="B138" s="15"/>
      <c r="C138" s="11"/>
      <c r="D138" s="7" t="s">
        <v>32</v>
      </c>
      <c r="E138" s="42"/>
      <c r="F138" s="43"/>
      <c r="G138" s="43"/>
      <c r="H138" s="43"/>
      <c r="I138" s="43"/>
      <c r="J138" s="43"/>
      <c r="K138" s="44"/>
      <c r="L138" s="43"/>
    </row>
    <row r="139" spans="1:12" ht="15" x14ac:dyDescent="0.25">
      <c r="A139" s="14"/>
      <c r="B139" s="15"/>
      <c r="C139" s="11"/>
      <c r="D139" s="6"/>
      <c r="E139" s="42"/>
      <c r="F139" s="43"/>
      <c r="G139" s="43"/>
      <c r="H139" s="43"/>
      <c r="I139" s="43"/>
      <c r="J139" s="43"/>
      <c r="K139" s="44"/>
      <c r="L139" s="43"/>
    </row>
    <row r="140" spans="1:12" ht="15" x14ac:dyDescent="0.25">
      <c r="A140" s="14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16"/>
      <c r="B141" s="17"/>
      <c r="C141" s="8"/>
      <c r="D141" s="18" t="s">
        <v>33</v>
      </c>
      <c r="E141" s="9"/>
      <c r="F141" s="19">
        <f>SUM(F132:F140)</f>
        <v>0</v>
      </c>
      <c r="G141" s="19">
        <f t="shared" ref="G141:J141" si="60">SUM(G132:G140)</f>
        <v>0</v>
      </c>
      <c r="H141" s="19">
        <f t="shared" si="60"/>
        <v>0</v>
      </c>
      <c r="I141" s="19">
        <f t="shared" si="60"/>
        <v>0</v>
      </c>
      <c r="J141" s="19">
        <f t="shared" si="60"/>
        <v>0</v>
      </c>
      <c r="K141" s="25"/>
      <c r="L141" s="19">
        <f t="shared" ref="L141" si="61">SUM(L132:L140)</f>
        <v>0</v>
      </c>
    </row>
    <row r="142" spans="1:12" ht="15" x14ac:dyDescent="0.2">
      <c r="A142" s="33">
        <f>A123</f>
        <v>2</v>
      </c>
      <c r="B142" s="33">
        <f>B123</f>
        <v>2</v>
      </c>
      <c r="C142" s="59" t="s">
        <v>4</v>
      </c>
      <c r="D142" s="60"/>
      <c r="E142" s="31"/>
      <c r="F142" s="32">
        <f>F131+F141</f>
        <v>800</v>
      </c>
      <c r="G142" s="32">
        <f t="shared" ref="G142" si="62">G131+G141</f>
        <v>30.550000000000004</v>
      </c>
      <c r="H142" s="32">
        <f t="shared" ref="H142" si="63">H131+H141</f>
        <v>27.79</v>
      </c>
      <c r="I142" s="32">
        <f t="shared" ref="I142" si="64">I131+I141</f>
        <v>119.59</v>
      </c>
      <c r="J142" s="32">
        <f t="shared" ref="J142" si="65">J131+J141</f>
        <v>834.45</v>
      </c>
      <c r="K142" s="32"/>
      <c r="L142" s="32" t="s">
        <v>86</v>
      </c>
    </row>
    <row r="143" spans="1:12" ht="15" x14ac:dyDescent="0.25">
      <c r="A143" s="20">
        <v>2</v>
      </c>
      <c r="B143" s="21">
        <v>3</v>
      </c>
      <c r="C143" s="22" t="s">
        <v>20</v>
      </c>
      <c r="D143" s="5" t="s">
        <v>21</v>
      </c>
      <c r="E143" s="39" t="s">
        <v>62</v>
      </c>
      <c r="F143" s="40">
        <v>210</v>
      </c>
      <c r="G143" s="40">
        <v>5.46</v>
      </c>
      <c r="H143" s="40">
        <v>9.24</v>
      </c>
      <c r="I143" s="40">
        <v>32.76</v>
      </c>
      <c r="J143" s="40">
        <v>211.13</v>
      </c>
      <c r="K143" s="41">
        <v>168</v>
      </c>
      <c r="L143" s="40" t="s">
        <v>87</v>
      </c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51"/>
    </row>
    <row r="145" spans="1:12" ht="15" x14ac:dyDescent="0.25">
      <c r="A145" s="23"/>
      <c r="B145" s="15"/>
      <c r="C145" s="11"/>
      <c r="D145" s="7" t="s">
        <v>22</v>
      </c>
      <c r="E145" s="42" t="s">
        <v>50</v>
      </c>
      <c r="F145" s="43">
        <v>200</v>
      </c>
      <c r="G145" s="43">
        <v>0.2</v>
      </c>
      <c r="H145" s="43">
        <v>0</v>
      </c>
      <c r="I145" s="43">
        <v>3.24</v>
      </c>
      <c r="J145" s="43">
        <v>11.2</v>
      </c>
      <c r="K145" s="44">
        <v>375</v>
      </c>
      <c r="L145" s="43">
        <v>1.42</v>
      </c>
    </row>
    <row r="146" spans="1:12" ht="15.75" customHeight="1" x14ac:dyDescent="0.25">
      <c r="A146" s="23"/>
      <c r="B146" s="15"/>
      <c r="C146" s="11"/>
      <c r="D146" s="7" t="s">
        <v>23</v>
      </c>
      <c r="E146" s="42" t="s">
        <v>58</v>
      </c>
      <c r="F146" s="43">
        <v>50</v>
      </c>
      <c r="G146" s="43">
        <v>4</v>
      </c>
      <c r="H146" s="43">
        <v>1.45</v>
      </c>
      <c r="I146" s="43">
        <v>26</v>
      </c>
      <c r="J146" s="43">
        <v>123</v>
      </c>
      <c r="K146" s="44">
        <v>8</v>
      </c>
      <c r="L146" s="54" t="s">
        <v>75</v>
      </c>
    </row>
    <row r="147" spans="1:12" ht="15" x14ac:dyDescent="0.25">
      <c r="A147" s="23"/>
      <c r="B147" s="15"/>
      <c r="C147" s="11"/>
      <c r="D147" s="7" t="s">
        <v>24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6"/>
      <c r="E148" s="42" t="s">
        <v>51</v>
      </c>
      <c r="F148" s="43">
        <v>15</v>
      </c>
      <c r="G148" s="43">
        <v>3.48</v>
      </c>
      <c r="H148" s="43">
        <v>4.25</v>
      </c>
      <c r="I148" s="43">
        <v>0</v>
      </c>
      <c r="J148" s="43">
        <v>54.6</v>
      </c>
      <c r="K148" s="44">
        <v>8</v>
      </c>
      <c r="L148" s="43">
        <v>11.25</v>
      </c>
    </row>
    <row r="149" spans="1:12" ht="15" x14ac:dyDescent="0.25">
      <c r="A149" s="23"/>
      <c r="B149" s="15"/>
      <c r="C149" s="11"/>
      <c r="D149" s="6"/>
      <c r="E149" s="42" t="s">
        <v>43</v>
      </c>
      <c r="F149" s="43">
        <v>200</v>
      </c>
      <c r="G149" s="43">
        <v>0.6</v>
      </c>
      <c r="H149" s="43" t="s">
        <v>44</v>
      </c>
      <c r="I149" s="43">
        <v>23.2</v>
      </c>
      <c r="J149" s="43">
        <v>100</v>
      </c>
      <c r="K149" s="44"/>
      <c r="L149" s="43" t="s">
        <v>70</v>
      </c>
    </row>
    <row r="150" spans="1:12" ht="15" x14ac:dyDescent="0.25">
      <c r="A150" s="23"/>
      <c r="B150" s="15"/>
      <c r="C150" s="11"/>
      <c r="D150" s="6"/>
      <c r="E150" s="42" t="s">
        <v>65</v>
      </c>
      <c r="F150" s="43">
        <v>40</v>
      </c>
      <c r="G150" s="43">
        <v>3.08</v>
      </c>
      <c r="H150" s="43">
        <v>5.8</v>
      </c>
      <c r="I150" s="43">
        <v>21.88</v>
      </c>
      <c r="J150" s="43">
        <v>151.56</v>
      </c>
      <c r="K150" s="44"/>
      <c r="L150" s="43">
        <v>8.8000000000000007</v>
      </c>
    </row>
    <row r="151" spans="1:12" ht="15" x14ac:dyDescent="0.25">
      <c r="A151" s="24"/>
      <c r="B151" s="17"/>
      <c r="C151" s="8"/>
      <c r="D151" s="18" t="s">
        <v>33</v>
      </c>
      <c r="E151" s="9"/>
      <c r="F151" s="19">
        <f>SUM(F143:F150)</f>
        <v>715</v>
      </c>
      <c r="G151" s="19">
        <f t="shared" ref="G151:J151" si="66">SUM(G143:G150)</f>
        <v>16.82</v>
      </c>
      <c r="H151" s="19">
        <f t="shared" si="66"/>
        <v>20.74</v>
      </c>
      <c r="I151" s="19">
        <f t="shared" si="66"/>
        <v>107.08</v>
      </c>
      <c r="J151" s="19">
        <f t="shared" si="66"/>
        <v>651.49</v>
      </c>
      <c r="K151" s="25"/>
      <c r="L151" s="19" t="s">
        <v>88</v>
      </c>
    </row>
    <row r="152" spans="1:12" ht="15" x14ac:dyDescent="0.25">
      <c r="A152" s="26">
        <f>A143</f>
        <v>2</v>
      </c>
      <c r="B152" s="13">
        <f>B143</f>
        <v>3</v>
      </c>
      <c r="C152" s="10" t="s">
        <v>25</v>
      </c>
      <c r="D152" s="7" t="s">
        <v>26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27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7" t="s">
        <v>28</v>
      </c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7" t="s">
        <v>29</v>
      </c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3"/>
      <c r="B156" s="15"/>
      <c r="C156" s="11"/>
      <c r="D156" s="7" t="s">
        <v>30</v>
      </c>
      <c r="E156" s="42"/>
      <c r="F156" s="43"/>
      <c r="G156" s="43"/>
      <c r="H156" s="43"/>
      <c r="I156" s="43"/>
      <c r="J156" s="43"/>
      <c r="K156" s="44"/>
      <c r="L156" s="43"/>
    </row>
    <row r="157" spans="1:12" ht="15" x14ac:dyDescent="0.25">
      <c r="A157" s="23"/>
      <c r="B157" s="15"/>
      <c r="C157" s="11"/>
      <c r="D157" s="7" t="s">
        <v>31</v>
      </c>
      <c r="E157" s="42"/>
      <c r="F157" s="43"/>
      <c r="G157" s="43"/>
      <c r="H157" s="43"/>
      <c r="I157" s="43"/>
      <c r="J157" s="43"/>
      <c r="K157" s="44"/>
      <c r="L157" s="43"/>
    </row>
    <row r="158" spans="1:12" ht="15" x14ac:dyDescent="0.25">
      <c r="A158" s="23"/>
      <c r="B158" s="15"/>
      <c r="C158" s="11"/>
      <c r="D158" s="7" t="s">
        <v>32</v>
      </c>
      <c r="E158" s="42"/>
      <c r="F158" s="43"/>
      <c r="G158" s="43"/>
      <c r="H158" s="43"/>
      <c r="I158" s="43"/>
      <c r="J158" s="43"/>
      <c r="K158" s="44"/>
      <c r="L158" s="43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6"/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4"/>
      <c r="B161" s="17"/>
      <c r="C161" s="8"/>
      <c r="D161" s="18" t="s">
        <v>33</v>
      </c>
      <c r="E161" s="9"/>
      <c r="F161" s="19">
        <f>SUM(F152:F160)</f>
        <v>0</v>
      </c>
      <c r="G161" s="19">
        <f t="shared" ref="G161:J161" si="67">SUM(G152:G160)</f>
        <v>0</v>
      </c>
      <c r="H161" s="19">
        <f t="shared" si="67"/>
        <v>0</v>
      </c>
      <c r="I161" s="19">
        <f t="shared" si="67"/>
        <v>0</v>
      </c>
      <c r="J161" s="19">
        <f t="shared" si="67"/>
        <v>0</v>
      </c>
      <c r="K161" s="25"/>
      <c r="L161" s="19">
        <f t="shared" ref="L161" si="68">SUM(L152:L160)</f>
        <v>0</v>
      </c>
    </row>
    <row r="162" spans="1:12" ht="15" x14ac:dyDescent="0.2">
      <c r="A162" s="29">
        <f>A143</f>
        <v>2</v>
      </c>
      <c r="B162" s="30">
        <f>B143</f>
        <v>3</v>
      </c>
      <c r="C162" s="59" t="s">
        <v>4</v>
      </c>
      <c r="D162" s="60"/>
      <c r="E162" s="31"/>
      <c r="F162" s="32">
        <f>F151+F161</f>
        <v>715</v>
      </c>
      <c r="G162" s="32">
        <f t="shared" ref="G162" si="69">G151+G161</f>
        <v>16.82</v>
      </c>
      <c r="H162" s="32">
        <f t="shared" ref="H162" si="70">H151+H161</f>
        <v>20.74</v>
      </c>
      <c r="I162" s="32">
        <f t="shared" ref="I162" si="71">I151+I161</f>
        <v>107.08</v>
      </c>
      <c r="J162" s="32">
        <f t="shared" ref="J162" si="72">J151+J161</f>
        <v>651.49</v>
      </c>
      <c r="K162" s="32"/>
      <c r="L162" s="32" t="s">
        <v>88</v>
      </c>
    </row>
    <row r="163" spans="1:12" ht="15" x14ac:dyDescent="0.25">
      <c r="A163" s="20">
        <v>2</v>
      </c>
      <c r="B163" s="21">
        <v>4</v>
      </c>
      <c r="C163" s="22" t="s">
        <v>20</v>
      </c>
      <c r="D163" s="5" t="s">
        <v>21</v>
      </c>
      <c r="E163" s="39" t="s">
        <v>59</v>
      </c>
      <c r="F163" s="40">
        <v>200</v>
      </c>
      <c r="G163" s="40">
        <v>9.4</v>
      </c>
      <c r="H163" s="40">
        <v>1.4</v>
      </c>
      <c r="I163" s="40">
        <v>18.2</v>
      </c>
      <c r="J163" s="40">
        <v>196</v>
      </c>
      <c r="K163" s="41">
        <v>688</v>
      </c>
      <c r="L163" s="40">
        <v>3.71</v>
      </c>
    </row>
    <row r="164" spans="1:12" ht="15" x14ac:dyDescent="0.25">
      <c r="A164" s="23"/>
      <c r="B164" s="15"/>
      <c r="C164" s="11"/>
      <c r="D164" s="6"/>
      <c r="E164" s="42" t="s">
        <v>63</v>
      </c>
      <c r="F164" s="43">
        <v>130</v>
      </c>
      <c r="G164" s="43">
        <v>8.7200000000000006</v>
      </c>
      <c r="H164" s="43">
        <v>8.48</v>
      </c>
      <c r="I164" s="43">
        <v>10.4</v>
      </c>
      <c r="J164" s="43">
        <v>115.2</v>
      </c>
      <c r="K164" s="44">
        <v>608</v>
      </c>
      <c r="L164" s="43" t="s">
        <v>72</v>
      </c>
    </row>
    <row r="165" spans="1:12" ht="15" x14ac:dyDescent="0.25">
      <c r="A165" s="23"/>
      <c r="B165" s="15"/>
      <c r="C165" s="11"/>
      <c r="D165" s="7" t="s">
        <v>22</v>
      </c>
      <c r="E165" s="42" t="s">
        <v>41</v>
      </c>
      <c r="F165" s="43">
        <v>200</v>
      </c>
      <c r="G165" s="43">
        <v>0.6</v>
      </c>
      <c r="H165" s="43">
        <v>0</v>
      </c>
      <c r="I165" s="43">
        <v>2.9</v>
      </c>
      <c r="J165" s="43">
        <v>111.2</v>
      </c>
      <c r="K165" s="44">
        <v>349</v>
      </c>
      <c r="L165" s="43">
        <v>5.79</v>
      </c>
    </row>
    <row r="166" spans="1:12" ht="15" x14ac:dyDescent="0.25">
      <c r="A166" s="23"/>
      <c r="B166" s="15"/>
      <c r="C166" s="11"/>
      <c r="D166" s="7" t="s">
        <v>23</v>
      </c>
      <c r="E166" s="42" t="s">
        <v>42</v>
      </c>
      <c r="F166" s="43">
        <v>50</v>
      </c>
      <c r="G166" s="43">
        <v>5.15</v>
      </c>
      <c r="H166" s="43">
        <v>2.25</v>
      </c>
      <c r="I166" s="43">
        <v>21.75</v>
      </c>
      <c r="J166" s="43">
        <v>100</v>
      </c>
      <c r="K166" s="44"/>
      <c r="L166" s="54" t="s">
        <v>69</v>
      </c>
    </row>
    <row r="167" spans="1:12" ht="15" x14ac:dyDescent="0.25">
      <c r="A167" s="23"/>
      <c r="B167" s="15"/>
      <c r="C167" s="11"/>
      <c r="D167" s="7" t="s">
        <v>24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6"/>
      <c r="E168" s="42" t="s">
        <v>46</v>
      </c>
      <c r="F168" s="43">
        <v>100</v>
      </c>
      <c r="G168" s="43">
        <v>1.8</v>
      </c>
      <c r="H168" s="43">
        <v>2.4</v>
      </c>
      <c r="I168" s="43">
        <v>10.5</v>
      </c>
      <c r="J168" s="43">
        <v>69.5</v>
      </c>
      <c r="K168" s="44">
        <v>43</v>
      </c>
      <c r="L168" s="43">
        <v>7</v>
      </c>
    </row>
    <row r="169" spans="1:12" ht="15" x14ac:dyDescent="0.25">
      <c r="A169" s="23"/>
      <c r="B169" s="15"/>
      <c r="C169" s="11"/>
      <c r="D169" s="6"/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4"/>
      <c r="B170" s="17"/>
      <c r="C170" s="8"/>
      <c r="D170" s="18" t="s">
        <v>33</v>
      </c>
      <c r="E170" s="9"/>
      <c r="F170" s="19">
        <f>SUM(F163:F169)</f>
        <v>680</v>
      </c>
      <c r="G170" s="19">
        <f t="shared" ref="G170:J170" si="73">SUM(G163:G169)</f>
        <v>25.670000000000005</v>
      </c>
      <c r="H170" s="19">
        <f t="shared" si="73"/>
        <v>14.530000000000001</v>
      </c>
      <c r="I170" s="19">
        <f t="shared" si="73"/>
        <v>63.75</v>
      </c>
      <c r="J170" s="19">
        <f t="shared" si="73"/>
        <v>591.9</v>
      </c>
      <c r="K170" s="25"/>
      <c r="L170" s="19" t="s">
        <v>89</v>
      </c>
    </row>
    <row r="171" spans="1:12" ht="15" x14ac:dyDescent="0.25">
      <c r="A171" s="26">
        <f>A163</f>
        <v>2</v>
      </c>
      <c r="B171" s="13">
        <f>B163</f>
        <v>4</v>
      </c>
      <c r="C171" s="10" t="s">
        <v>25</v>
      </c>
      <c r="D171" s="7" t="s">
        <v>26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27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7" t="s">
        <v>28</v>
      </c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7" t="s">
        <v>29</v>
      </c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3"/>
      <c r="B175" s="15"/>
      <c r="C175" s="11"/>
      <c r="D175" s="7" t="s">
        <v>30</v>
      </c>
      <c r="E175" s="42"/>
      <c r="F175" s="43"/>
      <c r="G175" s="43"/>
      <c r="H175" s="43"/>
      <c r="I175" s="43"/>
      <c r="J175" s="43"/>
      <c r="K175" s="44"/>
      <c r="L175" s="43"/>
    </row>
    <row r="176" spans="1:12" ht="15" x14ac:dyDescent="0.25">
      <c r="A176" s="23"/>
      <c r="B176" s="15"/>
      <c r="C176" s="11"/>
      <c r="D176" s="7" t="s">
        <v>31</v>
      </c>
      <c r="E176" s="42"/>
      <c r="F176" s="43"/>
      <c r="G176" s="43"/>
      <c r="H176" s="43"/>
      <c r="I176" s="43"/>
      <c r="J176" s="43"/>
      <c r="K176" s="44"/>
      <c r="L176" s="43"/>
    </row>
    <row r="177" spans="1:12" ht="15" x14ac:dyDescent="0.25">
      <c r="A177" s="23"/>
      <c r="B177" s="15"/>
      <c r="C177" s="11"/>
      <c r="D177" s="7" t="s">
        <v>32</v>
      </c>
      <c r="E177" s="42"/>
      <c r="F177" s="43"/>
      <c r="G177" s="43"/>
      <c r="H177" s="43"/>
      <c r="I177" s="43"/>
      <c r="J177" s="43"/>
      <c r="K177" s="44"/>
      <c r="L177" s="43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6"/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4"/>
      <c r="B180" s="17"/>
      <c r="C180" s="8"/>
      <c r="D180" s="18" t="s">
        <v>33</v>
      </c>
      <c r="E180" s="9"/>
      <c r="F180" s="19">
        <f>SUM(F171:F179)</f>
        <v>0</v>
      </c>
      <c r="G180" s="19">
        <f t="shared" ref="G180:J180" si="74">SUM(G171:G179)</f>
        <v>0</v>
      </c>
      <c r="H180" s="19">
        <f t="shared" si="74"/>
        <v>0</v>
      </c>
      <c r="I180" s="19">
        <f t="shared" si="74"/>
        <v>0</v>
      </c>
      <c r="J180" s="19">
        <f t="shared" si="74"/>
        <v>0</v>
      </c>
      <c r="K180" s="25"/>
      <c r="L180" s="19">
        <f t="shared" ref="L180" si="75">SUM(L171:L179)</f>
        <v>0</v>
      </c>
    </row>
    <row r="181" spans="1:12" ht="15" x14ac:dyDescent="0.2">
      <c r="A181" s="29">
        <f>A163</f>
        <v>2</v>
      </c>
      <c r="B181" s="30">
        <f>B163</f>
        <v>4</v>
      </c>
      <c r="C181" s="59" t="s">
        <v>4</v>
      </c>
      <c r="D181" s="60"/>
      <c r="E181" s="31"/>
      <c r="F181" s="32">
        <f>F170+F180</f>
        <v>680</v>
      </c>
      <c r="G181" s="32">
        <f t="shared" ref="G181" si="76">G170+G180</f>
        <v>25.670000000000005</v>
      </c>
      <c r="H181" s="32">
        <f t="shared" ref="H181" si="77">H170+H180</f>
        <v>14.530000000000001</v>
      </c>
      <c r="I181" s="32">
        <f t="shared" ref="I181" si="78">I170+I180</f>
        <v>63.75</v>
      </c>
      <c r="J181" s="32">
        <f t="shared" ref="J181" si="79">J170+J180</f>
        <v>591.9</v>
      </c>
      <c r="K181" s="32"/>
      <c r="L181" s="32" t="s">
        <v>89</v>
      </c>
    </row>
    <row r="182" spans="1:12" ht="15" x14ac:dyDescent="0.25">
      <c r="A182" s="20">
        <v>2</v>
      </c>
      <c r="B182" s="21">
        <v>5</v>
      </c>
      <c r="C182" s="22" t="s">
        <v>20</v>
      </c>
      <c r="D182" s="5" t="s">
        <v>21</v>
      </c>
      <c r="E182" s="39" t="s">
        <v>64</v>
      </c>
      <c r="F182" s="40">
        <v>210</v>
      </c>
      <c r="G182" s="40">
        <v>13.02</v>
      </c>
      <c r="H182" s="40">
        <v>20.16</v>
      </c>
      <c r="I182" s="40">
        <v>56.7</v>
      </c>
      <c r="J182" s="40">
        <v>287.49</v>
      </c>
      <c r="K182" s="41">
        <v>168</v>
      </c>
      <c r="L182" s="40">
        <v>16.59</v>
      </c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51"/>
    </row>
    <row r="184" spans="1:12" ht="15" x14ac:dyDescent="0.25">
      <c r="A184" s="23"/>
      <c r="B184" s="15"/>
      <c r="C184" s="11"/>
      <c r="D184" s="7" t="s">
        <v>22</v>
      </c>
      <c r="E184" s="42" t="s">
        <v>57</v>
      </c>
      <c r="F184" s="43">
        <v>200</v>
      </c>
      <c r="G184" s="43">
        <v>5.8</v>
      </c>
      <c r="H184" s="43">
        <v>5.8</v>
      </c>
      <c r="I184" s="43">
        <v>34.4</v>
      </c>
      <c r="J184" s="43">
        <v>205.6</v>
      </c>
      <c r="K184" s="44">
        <v>382</v>
      </c>
      <c r="L184" s="43">
        <v>14.94</v>
      </c>
    </row>
    <row r="185" spans="1:12" ht="15" x14ac:dyDescent="0.25">
      <c r="A185" s="23"/>
      <c r="B185" s="15"/>
      <c r="C185" s="11"/>
      <c r="D185" s="7" t="s">
        <v>23</v>
      </c>
      <c r="E185" s="42" t="s">
        <v>58</v>
      </c>
      <c r="F185" s="43">
        <v>50</v>
      </c>
      <c r="G185" s="43">
        <v>4</v>
      </c>
      <c r="H185" s="43">
        <v>1.45</v>
      </c>
      <c r="I185" s="43">
        <v>26</v>
      </c>
      <c r="J185" s="43">
        <v>123</v>
      </c>
      <c r="K185" s="44">
        <v>8</v>
      </c>
      <c r="L185" s="54" t="s">
        <v>75</v>
      </c>
    </row>
    <row r="186" spans="1:12" ht="15" x14ac:dyDescent="0.25">
      <c r="A186" s="23"/>
      <c r="B186" s="15"/>
      <c r="C186" s="11"/>
      <c r="D186" s="7" t="s">
        <v>24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6"/>
      <c r="E187" s="42" t="s">
        <v>51</v>
      </c>
      <c r="F187" s="43">
        <v>15</v>
      </c>
      <c r="G187" s="43">
        <v>3.48</v>
      </c>
      <c r="H187" s="43">
        <v>4.25</v>
      </c>
      <c r="I187" s="43">
        <v>0</v>
      </c>
      <c r="J187" s="43">
        <v>54.6</v>
      </c>
      <c r="K187" s="44">
        <v>8</v>
      </c>
      <c r="L187" s="54" t="s">
        <v>76</v>
      </c>
    </row>
    <row r="188" spans="1:12" ht="15" x14ac:dyDescent="0.25">
      <c r="A188" s="23"/>
      <c r="B188" s="15"/>
      <c r="C188" s="11"/>
      <c r="D188" s="6"/>
      <c r="E188" s="42" t="s">
        <v>43</v>
      </c>
      <c r="F188" s="43">
        <v>200</v>
      </c>
      <c r="G188" s="43">
        <v>0.6</v>
      </c>
      <c r="H188" s="43" t="s">
        <v>44</v>
      </c>
      <c r="I188" s="43">
        <v>23.2</v>
      </c>
      <c r="J188" s="43">
        <v>100</v>
      </c>
      <c r="K188" s="44"/>
      <c r="L188" s="43" t="s">
        <v>70</v>
      </c>
    </row>
    <row r="189" spans="1:12" ht="15" x14ac:dyDescent="0.25">
      <c r="A189" s="23"/>
      <c r="B189" s="15"/>
      <c r="C189" s="11"/>
      <c r="D189" s="6"/>
      <c r="E189" s="42" t="s">
        <v>65</v>
      </c>
      <c r="F189" s="43">
        <v>40</v>
      </c>
      <c r="G189" s="43">
        <v>3.08</v>
      </c>
      <c r="H189" s="43">
        <v>5.8</v>
      </c>
      <c r="I189" s="43">
        <v>21.88</v>
      </c>
      <c r="J189" s="43">
        <v>151.56</v>
      </c>
      <c r="K189" s="44"/>
      <c r="L189" s="43">
        <v>8.8000000000000007</v>
      </c>
    </row>
    <row r="190" spans="1:12" ht="15.75" customHeight="1" x14ac:dyDescent="0.25">
      <c r="A190" s="24"/>
      <c r="B190" s="17"/>
      <c r="C190" s="8"/>
      <c r="D190" s="18" t="s">
        <v>33</v>
      </c>
      <c r="E190" s="9"/>
      <c r="F190" s="19">
        <f>SUM(F182:F189)</f>
        <v>715</v>
      </c>
      <c r="G190" s="19">
        <f t="shared" ref="G190:J190" si="80">SUM(G182:G189)</f>
        <v>29.980000000000004</v>
      </c>
      <c r="H190" s="19">
        <f t="shared" si="80"/>
        <v>37.46</v>
      </c>
      <c r="I190" s="19">
        <f t="shared" si="80"/>
        <v>162.17999999999998</v>
      </c>
      <c r="J190" s="19">
        <f t="shared" si="80"/>
        <v>922.25</v>
      </c>
      <c r="K190" s="25"/>
      <c r="L190" s="19" t="s">
        <v>90</v>
      </c>
    </row>
    <row r="191" spans="1:12" ht="15" x14ac:dyDescent="0.25">
      <c r="A191" s="26">
        <f>A182</f>
        <v>2</v>
      </c>
      <c r="B191" s="13">
        <f>B182</f>
        <v>5</v>
      </c>
      <c r="C191" s="10" t="s">
        <v>25</v>
      </c>
      <c r="D191" s="7" t="s">
        <v>26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7" t="s">
        <v>27</v>
      </c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7" t="s">
        <v>28</v>
      </c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3"/>
      <c r="B194" s="15"/>
      <c r="C194" s="11"/>
      <c r="D194" s="7" t="s">
        <v>29</v>
      </c>
      <c r="E194" s="42"/>
      <c r="F194" s="43"/>
      <c r="G194" s="43"/>
      <c r="H194" s="43"/>
      <c r="I194" s="43"/>
      <c r="J194" s="43"/>
      <c r="K194" s="44"/>
      <c r="L194" s="43"/>
    </row>
    <row r="195" spans="1:12" ht="15" x14ac:dyDescent="0.25">
      <c r="A195" s="23"/>
      <c r="B195" s="15"/>
      <c r="C195" s="11"/>
      <c r="D195" s="7" t="s">
        <v>30</v>
      </c>
      <c r="E195" s="42"/>
      <c r="F195" s="43"/>
      <c r="G195" s="43"/>
      <c r="H195" s="43"/>
      <c r="I195" s="43"/>
      <c r="J195" s="43"/>
      <c r="K195" s="44"/>
      <c r="L195" s="43"/>
    </row>
    <row r="196" spans="1:12" ht="15" x14ac:dyDescent="0.25">
      <c r="A196" s="23"/>
      <c r="B196" s="15"/>
      <c r="C196" s="11"/>
      <c r="D196" s="7" t="s">
        <v>31</v>
      </c>
      <c r="E196" s="42"/>
      <c r="F196" s="43"/>
      <c r="G196" s="43"/>
      <c r="H196" s="43"/>
      <c r="I196" s="43"/>
      <c r="J196" s="43"/>
      <c r="K196" s="44"/>
      <c r="L196" s="43"/>
    </row>
    <row r="197" spans="1:12" ht="15" x14ac:dyDescent="0.25">
      <c r="A197" s="23"/>
      <c r="B197" s="15"/>
      <c r="C197" s="11"/>
      <c r="D197" s="7" t="s">
        <v>32</v>
      </c>
      <c r="E197" s="42"/>
      <c r="F197" s="43"/>
      <c r="G197" s="43"/>
      <c r="H197" s="43"/>
      <c r="I197" s="43"/>
      <c r="J197" s="43"/>
      <c r="K197" s="44"/>
      <c r="L197" s="43"/>
    </row>
    <row r="198" spans="1:12" ht="15" x14ac:dyDescent="0.25">
      <c r="A198" s="23"/>
      <c r="B198" s="15"/>
      <c r="C198" s="11"/>
      <c r="D198" s="6"/>
      <c r="E198" s="42"/>
      <c r="F198" s="43"/>
      <c r="G198" s="43"/>
      <c r="H198" s="43"/>
      <c r="I198" s="43"/>
      <c r="J198" s="43"/>
      <c r="K198" s="44"/>
      <c r="L198" s="43"/>
    </row>
    <row r="199" spans="1:12" ht="15" x14ac:dyDescent="0.25">
      <c r="A199" s="23"/>
      <c r="B199" s="15"/>
      <c r="C199" s="11"/>
      <c r="D199" s="6"/>
      <c r="E199" s="42"/>
      <c r="F199" s="43"/>
      <c r="G199" s="43"/>
      <c r="H199" s="43"/>
      <c r="I199" s="43"/>
      <c r="J199" s="43"/>
      <c r="K199" s="44"/>
      <c r="L199" s="43"/>
    </row>
    <row r="200" spans="1:12" ht="15" x14ac:dyDescent="0.25">
      <c r="A200" s="24"/>
      <c r="B200" s="17"/>
      <c r="C200" s="8"/>
      <c r="D200" s="18" t="s">
        <v>33</v>
      </c>
      <c r="E200" s="9"/>
      <c r="F200" s="19">
        <f>SUM(F191:F199)</f>
        <v>0</v>
      </c>
      <c r="G200" s="19">
        <f t="shared" ref="G200:J200" si="81">SUM(G191:G199)</f>
        <v>0</v>
      </c>
      <c r="H200" s="19">
        <f t="shared" si="81"/>
        <v>0</v>
      </c>
      <c r="I200" s="19">
        <f t="shared" si="81"/>
        <v>0</v>
      </c>
      <c r="J200" s="19">
        <f t="shared" si="81"/>
        <v>0</v>
      </c>
      <c r="K200" s="25"/>
      <c r="L200" s="19">
        <f t="shared" ref="L200" si="82">SUM(L191:L199)</f>
        <v>0</v>
      </c>
    </row>
    <row r="201" spans="1:12" ht="15" x14ac:dyDescent="0.2">
      <c r="A201" s="29">
        <f>A182</f>
        <v>2</v>
      </c>
      <c r="B201" s="30">
        <f>B182</f>
        <v>5</v>
      </c>
      <c r="C201" s="59" t="s">
        <v>4</v>
      </c>
      <c r="D201" s="60"/>
      <c r="E201" s="31"/>
      <c r="F201" s="32">
        <f>F190+F200</f>
        <v>715</v>
      </c>
      <c r="G201" s="32">
        <f t="shared" ref="G201" si="83">G190+G200</f>
        <v>29.980000000000004</v>
      </c>
      <c r="H201" s="32">
        <f t="shared" ref="H201" si="84">H190+H200</f>
        <v>37.46</v>
      </c>
      <c r="I201" s="32">
        <f t="shared" ref="I201" si="85">I190+I200</f>
        <v>162.17999999999998</v>
      </c>
      <c r="J201" s="32">
        <f t="shared" ref="J201" si="86">J190+J200</f>
        <v>922.25</v>
      </c>
      <c r="K201" s="32"/>
      <c r="L201" s="32" t="s">
        <v>90</v>
      </c>
    </row>
    <row r="202" spans="1:12" x14ac:dyDescent="0.2">
      <c r="A202" s="27"/>
      <c r="B202" s="28"/>
      <c r="C202" s="61" t="s">
        <v>5</v>
      </c>
      <c r="D202" s="61"/>
      <c r="E202" s="61"/>
      <c r="F202" s="34">
        <f>(F25+F44+F64+F83+F103+F122+F142+F162+F181+F201)/(IF(F25=0,0,1)+IF(F44=0,0,1)+IF(F64=0,0,1)+IF(F83=0,0,1)+IF(F103=0,0,1)+IF(F122=0,0,1)+IF(F142=0,0,1)+IF(F162=0,0,1)+IF(F181=0,0,1)+IF(F201=0,0,1))</f>
        <v>714.5</v>
      </c>
      <c r="G202" s="34">
        <f t="shared" ref="G202:J202" si="87">(G25+G44+G64+G83+G103+G122+G142+G162+G181+G201)/(IF(G25=0,0,1)+IF(G44=0,0,1)+IF(G64=0,0,1)+IF(G83=0,0,1)+IF(G103=0,0,1)+IF(G122=0,0,1)+IF(G142=0,0,1)+IF(G162=0,0,1)+IF(G181=0,0,1)+IF(G201=0,0,1))</f>
        <v>26.596000000000004</v>
      </c>
      <c r="H202" s="34">
        <f t="shared" si="87"/>
        <v>25.16</v>
      </c>
      <c r="I202" s="34">
        <f t="shared" si="87"/>
        <v>103.43500000000002</v>
      </c>
      <c r="J202" s="34">
        <f t="shared" si="87"/>
        <v>707.31699999999989</v>
      </c>
      <c r="K202" s="34"/>
      <c r="L202" s="34" t="s">
        <v>91</v>
      </c>
    </row>
  </sheetData>
  <mergeCells count="14">
    <mergeCell ref="C83:D83"/>
    <mergeCell ref="C103:D103"/>
    <mergeCell ref="C25:D25"/>
    <mergeCell ref="C202:E202"/>
    <mergeCell ref="C201:D201"/>
    <mergeCell ref="C122:D122"/>
    <mergeCell ref="C142:D142"/>
    <mergeCell ref="C162:D162"/>
    <mergeCell ref="C181:D181"/>
    <mergeCell ref="C1:E1"/>
    <mergeCell ref="H1:K1"/>
    <mergeCell ref="H2:K2"/>
    <mergeCell ref="C44:D44"/>
    <mergeCell ref="C64:D64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preobr</cp:lastModifiedBy>
  <dcterms:created xsi:type="dcterms:W3CDTF">2022-05-16T14:23:56Z</dcterms:created>
  <dcterms:modified xsi:type="dcterms:W3CDTF">2024-03-26T05:51:50Z</dcterms:modified>
</cp:coreProperties>
</file>